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bgobdo-my.sharepoint.com/personal/iromero_dcnb_gob_do/Documents/Escritorio/"/>
    </mc:Choice>
  </mc:AlternateContent>
  <xr:revisionPtr revIDLastSave="0" documentId="8_{0697BE7C-0BF6-4478-8DFB-2B02B103BC2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45" i="1"/>
  <c r="O20" i="1" l="1"/>
  <c r="P20" i="1" s="1"/>
  <c r="O21" i="1"/>
  <c r="P21" i="1" s="1"/>
  <c r="I2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6" i="1" s="1"/>
  <c r="A47" i="1" s="1"/>
  <c r="A48" i="1" s="1"/>
  <c r="A49" i="1" s="1"/>
  <c r="O19" i="1"/>
  <c r="P19" i="1" s="1"/>
  <c r="I19" i="1"/>
  <c r="O18" i="1" l="1"/>
  <c r="P18" i="1" s="1"/>
  <c r="I18" i="1"/>
  <c r="O17" i="1"/>
  <c r="P17" i="1" s="1"/>
  <c r="I17" i="1"/>
  <c r="O16" i="1" l="1"/>
  <c r="P16" i="1" s="1"/>
  <c r="I16" i="1"/>
  <c r="O15" i="1"/>
  <c r="P15" i="1" s="1"/>
  <c r="I15" i="1"/>
  <c r="L50" i="1" l="1"/>
  <c r="M50" i="1"/>
  <c r="N50" i="1"/>
  <c r="K50" i="1"/>
  <c r="G50" i="1"/>
  <c r="I49" i="1"/>
  <c r="O49" i="1"/>
  <c r="P49" i="1" s="1"/>
  <c r="O48" i="1"/>
  <c r="P48" i="1" s="1"/>
  <c r="I48" i="1"/>
  <c r="H50" i="1" l="1"/>
  <c r="J50" i="1"/>
  <c r="O47" i="1"/>
  <c r="P47" i="1" s="1"/>
  <c r="I47" i="1"/>
  <c r="O46" i="1"/>
  <c r="P46" i="1" s="1"/>
  <c r="I46" i="1"/>
  <c r="O30" i="1"/>
  <c r="P30" i="1" s="1"/>
  <c r="I30" i="1"/>
  <c r="O14" i="1"/>
  <c r="P14" i="1" s="1"/>
  <c r="O44" i="1" l="1"/>
  <c r="P44" i="1" s="1"/>
  <c r="O45" i="1"/>
  <c r="P45" i="1" s="1"/>
  <c r="I44" i="1"/>
  <c r="O43" i="1"/>
  <c r="P43" i="1" s="1"/>
  <c r="I43" i="1"/>
  <c r="O31" i="1"/>
  <c r="P31" i="1" s="1"/>
  <c r="I42" i="1" l="1"/>
  <c r="I41" i="1"/>
  <c r="O39" i="1"/>
  <c r="P39" i="1" s="1"/>
  <c r="O40" i="1"/>
  <c r="P40" i="1" s="1"/>
  <c r="O41" i="1"/>
  <c r="O42" i="1"/>
  <c r="P42" i="1" s="1"/>
  <c r="I39" i="1"/>
  <c r="O38" i="1"/>
  <c r="P38" i="1" s="1"/>
  <c r="I38" i="1"/>
  <c r="P41" i="1" l="1"/>
  <c r="O32" i="1" l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I31" i="1"/>
  <c r="I32" i="1"/>
  <c r="I33" i="1"/>
  <c r="I34" i="1"/>
  <c r="I35" i="1"/>
  <c r="I36" i="1"/>
  <c r="I37" i="1"/>
  <c r="O13" i="1" l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I45" i="1"/>
  <c r="O12" i="1"/>
  <c r="I13" i="1"/>
  <c r="I14" i="1"/>
  <c r="I21" i="1"/>
  <c r="I22" i="1"/>
  <c r="I23" i="1"/>
  <c r="I24" i="1"/>
  <c r="I25" i="1"/>
  <c r="I26" i="1"/>
  <c r="I27" i="1"/>
  <c r="I28" i="1"/>
  <c r="I29" i="1"/>
  <c r="I40" i="1"/>
  <c r="I12" i="1"/>
  <c r="I50" i="1" l="1"/>
  <c r="O50" i="1"/>
  <c r="P13" i="1"/>
  <c r="P12" i="1"/>
  <c r="P50" i="1" l="1"/>
</calcChain>
</file>

<file path=xl/sharedStrings.xml><?xml version="1.0" encoding="utf-8"?>
<sst xmlns="http://schemas.openxmlformats.org/spreadsheetml/2006/main" count="210" uniqueCount="95">
  <si>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</si>
  <si>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</si>
  <si>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</si>
  <si>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</si>
  <si>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</si>
  <si>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</si>
  <si>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</si>
  <si>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</si>
  <si>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</si>
  <si>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</si>
  <si>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</si>
  <si>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</si>
  <si>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</si>
  <si>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</si>
  <si>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</si>
  <si>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</si>
  <si>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</si>
  <si>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</si>
  <si>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</si>
  <si>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</si>
  <si>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</si>
  <si>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</si>
  <si>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</si>
  <si>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</si>
  <si>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</si>
  <si>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</si>
  <si>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</si>
  <si>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</si>
  <si>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</si>
  <si>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</si>
  <si>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</si>
  <si>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</si>
  <si>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</si>
  <si>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</si>
  <si>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</si>
  <si>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</si>
  <si>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</si>
  <si>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</si>
  <si>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</si>
  <si>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</si>
  <si>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</si>
  <si>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</si>
  <si>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</si>
  <si>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</si>
  <si>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</si>
  <si>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</si>
  <si>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</si>
  <si>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</si>
  <si>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</si>
  <si>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</si>
  <si>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</si>
  <si>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</si>
  <si>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</si>
  <si>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</si>
  <si>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</si>
  <si>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</si>
  <si>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</si>
  <si>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</si>
  <si>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</si>
  <si>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</si>
  <si>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</si>
  <si>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</si>
  <si>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</si>
  <si>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</si>
  <si>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</si>
  <si>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</si>
  <si>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</si>
  <si>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</si>
  <si>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</si>
  <si>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</si>
  <si>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</si>
  <si>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</si>
  <si>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</si>
  <si>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</si>
  <si>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</si>
  <si>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</si>
  <si>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SOCRATES DE JESUS AGUASVIVAS HOEPELMAN</t>
  </si>
  <si>
    <t>ASESOR DE PLANIFICACION P. Y P.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</si>
  <si>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</si>
  <si>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</si>
  <si>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</si>
  <si>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</si>
  <si>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</si>
  <si>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</si>
  <si>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</si>
  <si>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</si>
  <si>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</si>
  <si>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</si>
  <si>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</si>
  <si>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</si>
  <si>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</si>
  <si>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ANGELA MARIA PAULINO BONILLA</t>
  </si>
  <si>
    <t>COORDINADORA DEL DESPACHO</t>
  </si>
  <si>
    <t>AVRIL ISABELLA RODRIGUEZ CRUZ</t>
  </si>
  <si>
    <t>Concepto Pago Sueldo: 000001  -  Fijos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</si>
</sst>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Comma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="35" zoomScaleNormal="35" workbookViewId="0">
      <selection activeCell="E13" sqref="E13"/>
    </sheetView>
  </sheetViews>
  <sheetFormatPr defaultColWidth="11.453125" defaultRowHeight="29.5" x14ac:dyDescent="0.65"/>
  <cols>
    <col min="1" max="1" width="11" style="15" customWidth="1"/>
    <col min="2" max="2" width="113" style="2" bestFit="1" customWidth="1"/>
    <col min="3" max="3" width="71.54296875" style="2" bestFit="1" customWidth="1"/>
    <col min="4" max="4" width="68.7265625" style="2" bestFit="1" customWidth="1"/>
    <col min="5" max="5" width="23.26953125" style="2" customWidth="1"/>
    <col min="6" max="6" width="21.453125" style="2" customWidth="1"/>
    <col min="7" max="7" width="50" style="2" bestFit="1" customWidth="1"/>
    <col min="8" max="8" width="17.453125" style="2" customWidth="1"/>
    <col min="9" max="9" width="36.1796875" style="2" bestFit="1" customWidth="1"/>
    <col min="10" max="10" width="31.26953125" style="2" bestFit="1" customWidth="1"/>
    <col min="11" max="11" width="28.7265625" style="2" bestFit="1" customWidth="1"/>
    <col min="12" max="12" width="26.7265625" style="2" bestFit="1" customWidth="1"/>
    <col min="13" max="13" width="29.54296875" style="2" bestFit="1" customWidth="1"/>
    <col min="14" max="14" width="40.26953125" style="2" bestFit="1" customWidth="1"/>
    <col min="15" max="15" width="30.81640625" style="2" bestFit="1" customWidth="1"/>
    <col min="16" max="16" width="37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.5" x14ac:dyDescent="0.95">
      <c r="A8" s="29" t="s">
        <v>94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.5" x14ac:dyDescent="0.95">
      <c r="A9" s="29" t="s">
        <v>49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4" thickBot="1" x14ac:dyDescen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5" thickBot="1" x14ac:dyDescent="0.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75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.5" x14ac:dyDescent="0.6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51166.62</v>
      </c>
      <c r="K12" s="23">
        <v>7605.5</v>
      </c>
      <c r="L12" s="23"/>
      <c r="M12" s="24">
        <v>7059.79</v>
      </c>
      <c r="N12" s="13">
        <v>25</v>
      </c>
      <c r="O12" s="23">
        <f>SUM(J12:N12)</f>
        <v>65856.91</v>
      </c>
      <c r="P12" s="26">
        <f>G12-O12</f>
        <v>199143.09</v>
      </c>
    </row>
    <row r="13" spans="1:16" ht="67" x14ac:dyDescent="0.65">
      <c r="A13" s="16">
        <f>A12+1</f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5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9" si="1">SUM(J13:N13)</f>
        <v>1827.5500000000002</v>
      </c>
      <c r="P13" s="14">
        <f t="shared" ref="P13:P49" si="2">G13-O13</f>
        <v>28672.45</v>
      </c>
    </row>
    <row r="14" spans="1:16" ht="33.5" x14ac:dyDescent="0.65">
      <c r="A14" s="16">
        <f t="shared" ref="A14:A15" si="3">A13+1</f>
        <v>3</v>
      </c>
      <c r="B14" s="8" t="s">
        <v>34</v>
      </c>
      <c r="C14" s="9" t="s">
        <v>19</v>
      </c>
      <c r="D14" s="9" t="s">
        <v>35</v>
      </c>
      <c r="E14" s="10" t="s">
        <v>28</v>
      </c>
      <c r="F14" s="10" t="s">
        <v>16</v>
      </c>
      <c r="G14" s="11">
        <v>35000</v>
      </c>
      <c r="H14" s="12"/>
      <c r="I14" s="11">
        <f t="shared" si="0"/>
        <v>35000</v>
      </c>
      <c r="J14" s="12">
        <v>0</v>
      </c>
      <c r="K14" s="12">
        <v>1004.5</v>
      </c>
      <c r="L14" s="12"/>
      <c r="M14" s="12">
        <v>1064</v>
      </c>
      <c r="N14" s="13">
        <v>25</v>
      </c>
      <c r="O14" s="12">
        <f t="shared" si="1"/>
        <v>2093.5</v>
      </c>
      <c r="P14" s="14">
        <f t="shared" si="2"/>
        <v>32906.5</v>
      </c>
    </row>
    <row r="15" spans="1:16" ht="67" x14ac:dyDescent="0.65">
      <c r="A15" s="16">
        <f t="shared" si="3"/>
        <v>4</v>
      </c>
      <c r="B15" s="8" t="s">
        <v>85</v>
      </c>
      <c r="C15" s="9" t="s">
        <v>21</v>
      </c>
      <c r="D15" s="9" t="s">
        <v>63</v>
      </c>
      <c r="E15" s="10" t="s">
        <v>28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3">
        <v>25</v>
      </c>
      <c r="O15" s="12">
        <f t="shared" si="1"/>
        <v>6439.45</v>
      </c>
      <c r="P15" s="14">
        <f t="shared" si="2"/>
        <v>51060.55</v>
      </c>
    </row>
    <row r="16" spans="1:16" ht="67" x14ac:dyDescent="0.65">
      <c r="A16" s="16">
        <f t="shared" ref="A16:A49" si="5">A15+1</f>
        <v>5</v>
      </c>
      <c r="B16" s="8" t="s">
        <v>86</v>
      </c>
      <c r="C16" s="9" t="s">
        <v>30</v>
      </c>
      <c r="D16" s="9" t="s">
        <v>38</v>
      </c>
      <c r="E16" s="10" t="s">
        <v>28</v>
      </c>
      <c r="F16" s="10" t="s">
        <v>16</v>
      </c>
      <c r="G16" s="11">
        <v>20000</v>
      </c>
      <c r="H16" s="12"/>
      <c r="I16" s="11">
        <f t="shared" si="4"/>
        <v>20000</v>
      </c>
      <c r="J16" s="12">
        <v>0</v>
      </c>
      <c r="K16" s="12">
        <v>574</v>
      </c>
      <c r="L16" s="12"/>
      <c r="M16" s="12">
        <v>608</v>
      </c>
      <c r="N16" s="13">
        <v>25</v>
      </c>
      <c r="O16" s="12">
        <f t="shared" si="1"/>
        <v>1207</v>
      </c>
      <c r="P16" s="14">
        <f t="shared" si="2"/>
        <v>18793</v>
      </c>
    </row>
    <row r="17" spans="1:16" ht="67" x14ac:dyDescent="0.65">
      <c r="A17" s="16">
        <f t="shared" si="5"/>
        <v>6</v>
      </c>
      <c r="B17" s="8" t="s">
        <v>88</v>
      </c>
      <c r="C17" s="9" t="s">
        <v>20</v>
      </c>
      <c r="D17" s="9" t="s">
        <v>31</v>
      </c>
      <c r="E17" s="10" t="s">
        <v>28</v>
      </c>
      <c r="F17" s="10" t="s">
        <v>16</v>
      </c>
      <c r="G17" s="11">
        <v>20000</v>
      </c>
      <c r="H17" s="12"/>
      <c r="I17" s="11">
        <f t="shared" ref="I17:I18" si="6">G17-H17</f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7" x14ac:dyDescent="0.65">
      <c r="A18" s="16">
        <f t="shared" si="5"/>
        <v>7</v>
      </c>
      <c r="B18" s="8" t="s">
        <v>89</v>
      </c>
      <c r="C18" s="9" t="s">
        <v>24</v>
      </c>
      <c r="D18" s="9" t="s">
        <v>68</v>
      </c>
      <c r="E18" s="10" t="s">
        <v>28</v>
      </c>
      <c r="F18" s="10" t="s">
        <v>17</v>
      </c>
      <c r="G18" s="11">
        <v>25000</v>
      </c>
      <c r="H18" s="12"/>
      <c r="I18" s="11">
        <f t="shared" si="6"/>
        <v>25000</v>
      </c>
      <c r="J18" s="12"/>
      <c r="K18" s="12">
        <v>717.5</v>
      </c>
      <c r="L18" s="12"/>
      <c r="M18" s="12">
        <v>760</v>
      </c>
      <c r="N18" s="13">
        <v>25</v>
      </c>
      <c r="O18" s="12">
        <f t="shared" si="1"/>
        <v>1502.5</v>
      </c>
      <c r="P18" s="14">
        <f t="shared" si="2"/>
        <v>23497.5</v>
      </c>
    </row>
    <row r="19" spans="1:16" ht="67" x14ac:dyDescent="0.65">
      <c r="A19" s="16">
        <f t="shared" si="5"/>
        <v>8</v>
      </c>
      <c r="B19" s="8" t="s">
        <v>90</v>
      </c>
      <c r="C19" s="9" t="s">
        <v>24</v>
      </c>
      <c r="D19" s="9" t="s">
        <v>68</v>
      </c>
      <c r="E19" s="10" t="s">
        <v>28</v>
      </c>
      <c r="F19" s="10" t="s">
        <v>17</v>
      </c>
      <c r="G19" s="11">
        <v>25000</v>
      </c>
      <c r="H19" s="12"/>
      <c r="I19" s="11">
        <f t="shared" ref="I19:I20" si="7">G19-H19</f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ref="O19:O21" si="8">SUM(J19:N19)</f>
        <v>1502.5</v>
      </c>
      <c r="P19" s="14">
        <f t="shared" si="2"/>
        <v>23497.5</v>
      </c>
    </row>
    <row r="20" spans="1:16" ht="67" x14ac:dyDescent="0.65">
      <c r="A20" s="16">
        <f t="shared" si="5"/>
        <v>9</v>
      </c>
      <c r="B20" s="8" t="s">
        <v>91</v>
      </c>
      <c r="C20" s="9" t="s">
        <v>26</v>
      </c>
      <c r="D20" s="9" t="s">
        <v>92</v>
      </c>
      <c r="E20" s="10" t="s">
        <v>28</v>
      </c>
      <c r="F20" s="10" t="s">
        <v>16</v>
      </c>
      <c r="G20" s="11">
        <v>180000</v>
      </c>
      <c r="H20" s="12"/>
      <c r="I20" s="11">
        <f t="shared" si="7"/>
        <v>180000</v>
      </c>
      <c r="J20" s="12">
        <v>30923.439999999999</v>
      </c>
      <c r="K20" s="12">
        <v>5166</v>
      </c>
      <c r="L20" s="12"/>
      <c r="M20" s="12">
        <v>5472</v>
      </c>
      <c r="N20" s="13">
        <v>25</v>
      </c>
      <c r="O20" s="12">
        <f t="shared" si="8"/>
        <v>41586.44</v>
      </c>
      <c r="P20" s="14">
        <f t="shared" si="2"/>
        <v>138413.56</v>
      </c>
    </row>
    <row r="21" spans="1:16" ht="67" x14ac:dyDescent="0.65">
      <c r="A21" s="16">
        <f t="shared" si="5"/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8"/>
        <v>3832.83</v>
      </c>
      <c r="P21" s="14">
        <f t="shared" si="2"/>
        <v>41167.17</v>
      </c>
    </row>
    <row r="22" spans="1:16" ht="67" x14ac:dyDescent="0.65">
      <c r="A22" s="16">
        <f t="shared" si="5"/>
        <v>11</v>
      </c>
      <c r="B22" s="8" t="s">
        <v>93</v>
      </c>
      <c r="C22" s="9" t="s">
        <v>22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67" x14ac:dyDescent="0.65">
      <c r="A23" s="16">
        <f t="shared" si="5"/>
        <v>12</v>
      </c>
      <c r="B23" s="8" t="s">
        <v>39</v>
      </c>
      <c r="C23" s="9" t="s">
        <v>30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67" x14ac:dyDescent="0.65">
      <c r="A24" s="16">
        <f t="shared" si="5"/>
        <v>13</v>
      </c>
      <c r="B24" s="8" t="s">
        <v>40</v>
      </c>
      <c r="C24" s="9" t="s">
        <v>22</v>
      </c>
      <c r="D24" s="9" t="s">
        <v>68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67" x14ac:dyDescent="0.65">
      <c r="A25" s="16">
        <f t="shared" si="5"/>
        <v>14</v>
      </c>
      <c r="B25" s="8" t="s">
        <v>41</v>
      </c>
      <c r="C25" s="9" t="s">
        <v>30</v>
      </c>
      <c r="D25" s="9" t="s">
        <v>42</v>
      </c>
      <c r="E25" s="10" t="s">
        <v>28</v>
      </c>
      <c r="F25" s="10" t="s">
        <v>17</v>
      </c>
      <c r="G25" s="11">
        <v>30000</v>
      </c>
      <c r="H25" s="12"/>
      <c r="I25" s="11">
        <f t="shared" si="0"/>
        <v>30000</v>
      </c>
      <c r="J25" s="12">
        <v>0</v>
      </c>
      <c r="K25" s="12">
        <v>861</v>
      </c>
      <c r="L25" s="12"/>
      <c r="M25" s="12">
        <v>912</v>
      </c>
      <c r="N25" s="13">
        <v>25</v>
      </c>
      <c r="O25" s="12">
        <f t="shared" si="1"/>
        <v>1798</v>
      </c>
      <c r="P25" s="14">
        <f t="shared" si="2"/>
        <v>28202</v>
      </c>
    </row>
    <row r="26" spans="1:16" ht="67" x14ac:dyDescent="0.65">
      <c r="A26" s="16">
        <f t="shared" si="5"/>
        <v>15</v>
      </c>
      <c r="B26" s="8" t="s">
        <v>43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67" x14ac:dyDescent="0.65">
      <c r="A27" s="16">
        <f t="shared" si="5"/>
        <v>16</v>
      </c>
      <c r="B27" s="8" t="s">
        <v>44</v>
      </c>
      <c r="C27" s="9" t="s">
        <v>24</v>
      </c>
      <c r="D27" s="9" t="s">
        <v>45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33.5" x14ac:dyDescent="0.65">
      <c r="A28" s="16">
        <f t="shared" si="5"/>
        <v>17</v>
      </c>
      <c r="B28" s="8" t="s">
        <v>46</v>
      </c>
      <c r="C28" s="9" t="s">
        <v>26</v>
      </c>
      <c r="D28" s="9" t="s">
        <v>32</v>
      </c>
      <c r="E28" s="10" t="s">
        <v>28</v>
      </c>
      <c r="F28" s="10" t="s">
        <v>16</v>
      </c>
      <c r="G28" s="11">
        <v>75000</v>
      </c>
      <c r="H28" s="12"/>
      <c r="I28" s="11">
        <f t="shared" si="0"/>
        <v>75000</v>
      </c>
      <c r="J28" s="12">
        <v>5925.39</v>
      </c>
      <c r="K28" s="12">
        <v>2152.5</v>
      </c>
      <c r="L28" s="12">
        <v>1919.78</v>
      </c>
      <c r="M28" s="12">
        <v>2280</v>
      </c>
      <c r="N28" s="13">
        <v>25</v>
      </c>
      <c r="O28" s="12">
        <f t="shared" si="1"/>
        <v>12302.67</v>
      </c>
      <c r="P28" s="14">
        <f t="shared" si="2"/>
        <v>62697.33</v>
      </c>
    </row>
    <row r="29" spans="1:16" ht="67" x14ac:dyDescent="0.65">
      <c r="A29" s="16">
        <f t="shared" si="5"/>
        <v>18</v>
      </c>
      <c r="B29" s="8" t="s">
        <v>87</v>
      </c>
      <c r="C29" s="9" t="s">
        <v>24</v>
      </c>
      <c r="D29" s="9" t="s">
        <v>23</v>
      </c>
      <c r="E29" s="10" t="s">
        <v>28</v>
      </c>
      <c r="F29" s="10" t="s">
        <v>17</v>
      </c>
      <c r="G29" s="11">
        <v>42000</v>
      </c>
      <c r="H29" s="12"/>
      <c r="I29" s="11">
        <f t="shared" si="0"/>
        <v>42000</v>
      </c>
      <c r="J29" s="12">
        <v>724.92</v>
      </c>
      <c r="K29" s="12">
        <v>1205.4000000000001</v>
      </c>
      <c r="L29" s="12"/>
      <c r="M29" s="12">
        <v>1276.8</v>
      </c>
      <c r="N29" s="13">
        <v>25</v>
      </c>
      <c r="O29" s="12">
        <f t="shared" si="1"/>
        <v>3232.12</v>
      </c>
      <c r="P29" s="14">
        <f t="shared" si="2"/>
        <v>38767.879999999997</v>
      </c>
    </row>
    <row r="30" spans="1:16" ht="67" x14ac:dyDescent="0.65">
      <c r="A30" s="16">
        <f t="shared" si="5"/>
        <v>19</v>
      </c>
      <c r="B30" s="8" t="s">
        <v>76</v>
      </c>
      <c r="C30" s="9" t="s">
        <v>26</v>
      </c>
      <c r="D30" s="9" t="s">
        <v>77</v>
      </c>
      <c r="E30" s="10" t="s">
        <v>28</v>
      </c>
      <c r="F30" s="10" t="s">
        <v>17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67" x14ac:dyDescent="0.65">
      <c r="A31" s="16">
        <f t="shared" si="5"/>
        <v>20</v>
      </c>
      <c r="B31" s="8" t="s">
        <v>50</v>
      </c>
      <c r="C31" s="9" t="s">
        <v>51</v>
      </c>
      <c r="D31" s="9" t="s">
        <v>52</v>
      </c>
      <c r="E31" s="10" t="s">
        <v>28</v>
      </c>
      <c r="F31" s="10" t="s">
        <v>17</v>
      </c>
      <c r="G31" s="11">
        <v>27000</v>
      </c>
      <c r="H31" s="12"/>
      <c r="I31" s="11">
        <f t="shared" si="0"/>
        <v>27000</v>
      </c>
      <c r="J31" s="12">
        <v>0</v>
      </c>
      <c r="K31" s="12">
        <v>774.9</v>
      </c>
      <c r="L31" s="12"/>
      <c r="M31" s="12">
        <v>820.8</v>
      </c>
      <c r="N31" s="13">
        <v>25</v>
      </c>
      <c r="O31" s="12">
        <f t="shared" si="1"/>
        <v>1620.6999999999998</v>
      </c>
      <c r="P31" s="14">
        <f t="shared" si="2"/>
        <v>25379.3</v>
      </c>
    </row>
    <row r="32" spans="1:16" ht="67" x14ac:dyDescent="0.65">
      <c r="A32" s="16">
        <f t="shared" si="5"/>
        <v>21</v>
      </c>
      <c r="B32" s="8" t="s">
        <v>53</v>
      </c>
      <c r="C32" s="9" t="s">
        <v>26</v>
      </c>
      <c r="D32" s="9" t="s">
        <v>33</v>
      </c>
      <c r="E32" s="10" t="s">
        <v>28</v>
      </c>
      <c r="F32" s="10" t="s">
        <v>16</v>
      </c>
      <c r="G32" s="11">
        <v>150000</v>
      </c>
      <c r="H32" s="12"/>
      <c r="I32" s="11">
        <f t="shared" si="0"/>
        <v>150000</v>
      </c>
      <c r="J32" s="12">
        <v>23866.69</v>
      </c>
      <c r="K32" s="12">
        <v>4305</v>
      </c>
      <c r="L32" s="12"/>
      <c r="M32" s="12">
        <v>4560</v>
      </c>
      <c r="N32" s="13">
        <v>25</v>
      </c>
      <c r="O32" s="12">
        <f t="shared" si="1"/>
        <v>32756.69</v>
      </c>
      <c r="P32" s="14">
        <f t="shared" si="2"/>
        <v>117243.31</v>
      </c>
    </row>
    <row r="33" spans="1:16" ht="67" x14ac:dyDescent="0.65">
      <c r="A33" s="16">
        <f t="shared" si="5"/>
        <v>22</v>
      </c>
      <c r="B33" s="8" t="s">
        <v>54</v>
      </c>
      <c r="C33" s="9" t="s">
        <v>21</v>
      </c>
      <c r="D33" s="9" t="s">
        <v>55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67" x14ac:dyDescent="0.65">
      <c r="A34" s="16">
        <f t="shared" si="5"/>
        <v>23</v>
      </c>
      <c r="B34" s="8" t="s">
        <v>69</v>
      </c>
      <c r="C34" s="9" t="s">
        <v>22</v>
      </c>
      <c r="D34" s="9" t="s">
        <v>23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6">
        <f t="shared" si="5"/>
        <v>24</v>
      </c>
      <c r="B35" s="8" t="s">
        <v>56</v>
      </c>
      <c r="C35" s="9" t="s">
        <v>20</v>
      </c>
      <c r="D35" s="9" t="s">
        <v>57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6">
        <f t="shared" si="5"/>
        <v>25</v>
      </c>
      <c r="B36" s="8" t="s">
        <v>58</v>
      </c>
      <c r="C36" s="9" t="s">
        <v>59</v>
      </c>
      <c r="D36" s="9" t="s">
        <v>38</v>
      </c>
      <c r="E36" s="10" t="s">
        <v>28</v>
      </c>
      <c r="F36" s="10" t="s">
        <v>16</v>
      </c>
      <c r="G36" s="11">
        <v>37000</v>
      </c>
      <c r="H36" s="12"/>
      <c r="I36" s="11">
        <f t="shared" si="0"/>
        <v>37000</v>
      </c>
      <c r="J36" s="12">
        <v>19.25</v>
      </c>
      <c r="K36" s="12">
        <v>1061.9000000000001</v>
      </c>
      <c r="L36" s="12"/>
      <c r="M36" s="12">
        <v>1124.8</v>
      </c>
      <c r="N36" s="13">
        <v>25</v>
      </c>
      <c r="O36" s="12">
        <f t="shared" si="1"/>
        <v>2230.9499999999998</v>
      </c>
      <c r="P36" s="14">
        <f t="shared" si="2"/>
        <v>34769.050000000003</v>
      </c>
    </row>
    <row r="37" spans="1:16" ht="67" x14ac:dyDescent="0.65">
      <c r="A37" s="16">
        <f t="shared" si="5"/>
        <v>26</v>
      </c>
      <c r="B37" s="8" t="s">
        <v>60</v>
      </c>
      <c r="C37" s="9" t="s">
        <v>20</v>
      </c>
      <c r="D37" s="9" t="s">
        <v>61</v>
      </c>
      <c r="E37" s="10" t="s">
        <v>28</v>
      </c>
      <c r="F37" s="10" t="s">
        <v>16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ht="67" x14ac:dyDescent="0.65">
      <c r="A38" s="16">
        <f t="shared" si="5"/>
        <v>27</v>
      </c>
      <c r="B38" s="8" t="s">
        <v>62</v>
      </c>
      <c r="C38" s="9" t="s">
        <v>21</v>
      </c>
      <c r="D38" s="9" t="s">
        <v>63</v>
      </c>
      <c r="E38" s="10" t="s">
        <v>28</v>
      </c>
      <c r="F38" s="10" t="s">
        <v>17</v>
      </c>
      <c r="G38" s="11">
        <v>55000</v>
      </c>
      <c r="H38" s="12"/>
      <c r="I38" s="11">
        <f t="shared" si="0"/>
        <v>55000</v>
      </c>
      <c r="J38" s="12">
        <v>2271.71</v>
      </c>
      <c r="K38" s="12">
        <v>1578.5</v>
      </c>
      <c r="L38" s="12">
        <v>1919.78</v>
      </c>
      <c r="M38" s="12">
        <v>1672</v>
      </c>
      <c r="N38" s="13">
        <v>25</v>
      </c>
      <c r="O38" s="12">
        <f t="shared" si="1"/>
        <v>7466.99</v>
      </c>
      <c r="P38" s="14">
        <f t="shared" si="2"/>
        <v>47533.01</v>
      </c>
    </row>
    <row r="39" spans="1:16" ht="67" x14ac:dyDescent="0.65">
      <c r="A39" s="16">
        <f t="shared" si="5"/>
        <v>28</v>
      </c>
      <c r="B39" s="8" t="s">
        <v>64</v>
      </c>
      <c r="C39" s="9" t="s">
        <v>30</v>
      </c>
      <c r="D39" s="9" t="s">
        <v>65</v>
      </c>
      <c r="E39" s="10" t="s">
        <v>28</v>
      </c>
      <c r="F39" s="10" t="s">
        <v>17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33.5" x14ac:dyDescent="0.65">
      <c r="A40" s="16">
        <f t="shared" si="5"/>
        <v>29</v>
      </c>
      <c r="B40" s="8" t="s">
        <v>47</v>
      </c>
      <c r="C40" s="9" t="s">
        <v>26</v>
      </c>
      <c r="D40" s="9" t="s">
        <v>32</v>
      </c>
      <c r="E40" s="10" t="s">
        <v>28</v>
      </c>
      <c r="F40" s="10" t="s">
        <v>17</v>
      </c>
      <c r="G40" s="11">
        <v>130000</v>
      </c>
      <c r="H40" s="12"/>
      <c r="I40" s="11">
        <f t="shared" si="0"/>
        <v>130000</v>
      </c>
      <c r="J40" s="12">
        <v>19162.189999999999</v>
      </c>
      <c r="K40" s="12">
        <v>3731</v>
      </c>
      <c r="L40" s="12"/>
      <c r="M40" s="12">
        <v>3952</v>
      </c>
      <c r="N40" s="13">
        <v>25</v>
      </c>
      <c r="O40" s="12">
        <f t="shared" si="1"/>
        <v>26870.19</v>
      </c>
      <c r="P40" s="14">
        <f t="shared" si="2"/>
        <v>103129.81</v>
      </c>
    </row>
    <row r="41" spans="1:16" ht="67" x14ac:dyDescent="0.65">
      <c r="A41" s="16">
        <f t="shared" si="5"/>
        <v>30</v>
      </c>
      <c r="B41" s="8" t="s">
        <v>66</v>
      </c>
      <c r="C41" s="9" t="s">
        <v>30</v>
      </c>
      <c r="D41" s="9" t="s">
        <v>70</v>
      </c>
      <c r="E41" s="10" t="s">
        <v>28</v>
      </c>
      <c r="F41" s="10" t="s">
        <v>16</v>
      </c>
      <c r="G41" s="11">
        <v>20000</v>
      </c>
      <c r="H41" s="12"/>
      <c r="I41" s="11">
        <f t="shared" si="0"/>
        <v>20000</v>
      </c>
      <c r="J41" s="12">
        <v>0</v>
      </c>
      <c r="K41" s="12">
        <v>574</v>
      </c>
      <c r="L41" s="12"/>
      <c r="M41" s="12">
        <v>608</v>
      </c>
      <c r="N41" s="13">
        <v>25</v>
      </c>
      <c r="O41" s="12">
        <f t="shared" si="1"/>
        <v>1207</v>
      </c>
      <c r="P41" s="14">
        <f t="shared" si="2"/>
        <v>18793</v>
      </c>
    </row>
    <row r="42" spans="1:16" ht="67" x14ac:dyDescent="0.65">
      <c r="A42" s="16">
        <f t="shared" si="5"/>
        <v>31</v>
      </c>
      <c r="B42" s="8" t="s">
        <v>67</v>
      </c>
      <c r="C42" s="9" t="s">
        <v>59</v>
      </c>
      <c r="D42" s="9" t="s">
        <v>38</v>
      </c>
      <c r="E42" s="10" t="s">
        <v>28</v>
      </c>
      <c r="F42" s="10" t="s">
        <v>17</v>
      </c>
      <c r="G42" s="11">
        <v>35000</v>
      </c>
      <c r="H42" s="12"/>
      <c r="I42" s="11">
        <f t="shared" si="0"/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67" x14ac:dyDescent="0.65">
      <c r="A43" s="16">
        <f t="shared" si="5"/>
        <v>32</v>
      </c>
      <c r="B43" s="8" t="s">
        <v>71</v>
      </c>
      <c r="C43" s="9" t="s">
        <v>72</v>
      </c>
      <c r="D43" s="9" t="s">
        <v>35</v>
      </c>
      <c r="E43" s="10" t="s">
        <v>28</v>
      </c>
      <c r="F43" s="10" t="s">
        <v>16</v>
      </c>
      <c r="G43" s="11">
        <v>35000</v>
      </c>
      <c r="H43" s="12"/>
      <c r="I43" s="11">
        <f t="shared" ref="I43" si="9">G43-H43</f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7" x14ac:dyDescent="0.65">
      <c r="A44" s="16">
        <f t="shared" si="5"/>
        <v>33</v>
      </c>
      <c r="B44" s="8" t="s">
        <v>73</v>
      </c>
      <c r="C44" s="9" t="s">
        <v>74</v>
      </c>
      <c r="D44" s="9" t="s">
        <v>68</v>
      </c>
      <c r="E44" s="10" t="s">
        <v>28</v>
      </c>
      <c r="F44" s="10" t="s">
        <v>17</v>
      </c>
      <c r="G44" s="11">
        <v>35000</v>
      </c>
      <c r="H44" s="12"/>
      <c r="I44" s="11">
        <f t="shared" ref="I44" si="10">G44-H44</f>
        <v>35000</v>
      </c>
      <c r="J44" s="12">
        <v>0</v>
      </c>
      <c r="K44" s="12">
        <v>1004.5</v>
      </c>
      <c r="L44" s="12">
        <v>1919.78</v>
      </c>
      <c r="M44" s="12">
        <v>1064</v>
      </c>
      <c r="N44" s="13">
        <v>25</v>
      </c>
      <c r="O44" s="12">
        <f t="shared" si="1"/>
        <v>4013.2799999999997</v>
      </c>
      <c r="P44" s="14">
        <f t="shared" si="2"/>
        <v>30986.720000000001</v>
      </c>
    </row>
    <row r="45" spans="1:16" ht="67" x14ac:dyDescent="0.65">
      <c r="A45" s="16">
        <f t="shared" si="5"/>
        <v>34</v>
      </c>
      <c r="B45" s="8" t="s">
        <v>48</v>
      </c>
      <c r="C45" s="9" t="s">
        <v>30</v>
      </c>
      <c r="D45" s="9" t="s">
        <v>42</v>
      </c>
      <c r="E45" s="10" t="s">
        <v>28</v>
      </c>
      <c r="F45" s="10" t="s">
        <v>17</v>
      </c>
      <c r="G45" s="11">
        <v>30000</v>
      </c>
      <c r="H45" s="12"/>
      <c r="I45" s="11">
        <f t="shared" si="0"/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67" x14ac:dyDescent="0.65">
      <c r="A46" s="16">
        <f t="shared" si="5"/>
        <v>35</v>
      </c>
      <c r="B46" s="8" t="s">
        <v>78</v>
      </c>
      <c r="C46" s="9" t="s">
        <v>74</v>
      </c>
      <c r="D46" s="9" t="s">
        <v>68</v>
      </c>
      <c r="E46" s="10" t="s">
        <v>28</v>
      </c>
      <c r="F46" s="10" t="s">
        <v>17</v>
      </c>
      <c r="G46" s="11">
        <v>30000</v>
      </c>
      <c r="H46" s="12"/>
      <c r="I46" s="11">
        <f t="shared" ref="I46:I49" si="11">G46-H46</f>
        <v>30000</v>
      </c>
      <c r="J46" s="12">
        <v>0</v>
      </c>
      <c r="K46" s="12">
        <v>861</v>
      </c>
      <c r="L46" s="12"/>
      <c r="M46" s="12">
        <v>912</v>
      </c>
      <c r="N46" s="13">
        <v>25</v>
      </c>
      <c r="O46" s="12">
        <f t="shared" si="1"/>
        <v>1798</v>
      </c>
      <c r="P46" s="14">
        <f t="shared" si="2"/>
        <v>28202</v>
      </c>
    </row>
    <row r="47" spans="1:16" ht="67" x14ac:dyDescent="0.65">
      <c r="A47" s="16">
        <f t="shared" si="5"/>
        <v>36</v>
      </c>
      <c r="B47" s="8" t="s">
        <v>79</v>
      </c>
      <c r="C47" s="9" t="s">
        <v>20</v>
      </c>
      <c r="D47" s="9" t="s">
        <v>80</v>
      </c>
      <c r="E47" s="10" t="s">
        <v>28</v>
      </c>
      <c r="F47" s="10" t="s">
        <v>16</v>
      </c>
      <c r="G47" s="11">
        <v>130000</v>
      </c>
      <c r="H47" s="12"/>
      <c r="I47" s="11">
        <f t="shared" si="11"/>
        <v>130000</v>
      </c>
      <c r="J47" s="12">
        <v>19162.189999999999</v>
      </c>
      <c r="K47" s="12">
        <v>3731</v>
      </c>
      <c r="L47" s="12"/>
      <c r="M47" s="12">
        <v>3952</v>
      </c>
      <c r="N47" s="13">
        <v>25</v>
      </c>
      <c r="O47" s="12">
        <f t="shared" si="1"/>
        <v>26870.19</v>
      </c>
      <c r="P47" s="14">
        <f t="shared" si="2"/>
        <v>103129.81</v>
      </c>
    </row>
    <row r="48" spans="1:16" ht="67" x14ac:dyDescent="0.65">
      <c r="A48" s="16">
        <f t="shared" si="5"/>
        <v>37</v>
      </c>
      <c r="B48" s="8" t="s">
        <v>81</v>
      </c>
      <c r="C48" s="9" t="s">
        <v>82</v>
      </c>
      <c r="D48" s="9" t="s">
        <v>68</v>
      </c>
      <c r="E48" s="10" t="s">
        <v>28</v>
      </c>
      <c r="F48" s="10" t="s">
        <v>17</v>
      </c>
      <c r="G48" s="11">
        <v>35000</v>
      </c>
      <c r="H48" s="12"/>
      <c r="I48" s="11">
        <f t="shared" si="11"/>
        <v>35000</v>
      </c>
      <c r="J48" s="12">
        <v>0</v>
      </c>
      <c r="K48" s="12">
        <v>1004.5</v>
      </c>
      <c r="L48" s="12"/>
      <c r="M48" s="12">
        <v>1064</v>
      </c>
      <c r="N48" s="13">
        <v>25</v>
      </c>
      <c r="O48" s="12">
        <f t="shared" si="1"/>
        <v>2093.5</v>
      </c>
      <c r="P48" s="14">
        <f t="shared" si="2"/>
        <v>32906.5</v>
      </c>
    </row>
    <row r="49" spans="1:16" ht="67.5" thickBot="1" x14ac:dyDescent="0.7">
      <c r="A49" s="16">
        <f t="shared" si="5"/>
        <v>38</v>
      </c>
      <c r="B49" s="8" t="s">
        <v>83</v>
      </c>
      <c r="C49" s="9" t="s">
        <v>20</v>
      </c>
      <c r="D49" s="9" t="s">
        <v>84</v>
      </c>
      <c r="E49" s="10" t="s">
        <v>28</v>
      </c>
      <c r="F49" s="10" t="s">
        <v>17</v>
      </c>
      <c r="G49" s="11">
        <v>20000</v>
      </c>
      <c r="H49" s="12"/>
      <c r="I49" s="11">
        <f t="shared" si="11"/>
        <v>20000</v>
      </c>
      <c r="J49" s="12"/>
      <c r="K49" s="12">
        <v>574</v>
      </c>
      <c r="L49" s="12"/>
      <c r="M49" s="12">
        <v>608</v>
      </c>
      <c r="N49" s="13">
        <v>25</v>
      </c>
      <c r="O49" s="12">
        <f t="shared" si="1"/>
        <v>1207</v>
      </c>
      <c r="P49" s="14">
        <f t="shared" si="2"/>
        <v>18793</v>
      </c>
    </row>
    <row r="50" spans="1:16" ht="36" customHeight="1" thickBot="1" x14ac:dyDescent="1">
      <c r="A50" s="30" t="s">
        <v>18</v>
      </c>
      <c r="B50" s="31"/>
      <c r="C50" s="31"/>
      <c r="D50" s="31"/>
      <c r="E50" s="31"/>
      <c r="F50" s="32"/>
      <c r="G50" s="27">
        <f>SUM(G12:G49)</f>
        <v>2125000</v>
      </c>
      <c r="H50" s="27">
        <f>SUM(H12:H47)</f>
        <v>0</v>
      </c>
      <c r="I50" s="27">
        <f>SUM(I12:I49)</f>
        <v>2125000</v>
      </c>
      <c r="J50" s="27">
        <f>SUM(J12:J47)</f>
        <v>184756.32999999996</v>
      </c>
      <c r="K50" s="27">
        <f>SUM(K12:K49)</f>
        <v>60987.500000000007</v>
      </c>
      <c r="L50" s="27">
        <f t="shared" ref="L50:P50" si="12">SUM(L12:L49)</f>
        <v>5759.34</v>
      </c>
      <c r="M50" s="27">
        <f t="shared" si="12"/>
        <v>63603.79</v>
      </c>
      <c r="N50" s="27">
        <f t="shared" si="12"/>
        <v>950</v>
      </c>
      <c r="O50" s="27">
        <f t="shared" si="12"/>
        <v>316056.96000000002</v>
      </c>
      <c r="P50" s="27">
        <f t="shared" si="12"/>
        <v>1808943.0400000005</v>
      </c>
    </row>
  </sheetData>
  <mergeCells count="4">
    <mergeCell ref="A7:P7"/>
    <mergeCell ref="A8:P8"/>
    <mergeCell ref="A9:P9"/>
    <mergeCell ref="A50:F50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 1</vt:lpstr>
      <vt:lpstr>'Hoja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Ivana Romero Luna</cp:lastModifiedBy>
  <cp:lastPrinted>2025-05-23T15:41:27Z</cp:lastPrinted>
  <dcterms:created xsi:type="dcterms:W3CDTF">2024-11-18T17:58:56Z</dcterms:created>
  <dcterms:modified xsi:type="dcterms:W3CDTF">2026-03-26T14:01:08Z</dcterms:modified>
</cp:coreProperties>
</file>