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derico\Documents\TRANSPARENCIA\"/>
    </mc:Choice>
  </mc:AlternateContent>
  <xr:revisionPtr revIDLastSave="0" documentId="8_{CC0550DC-0B25-44EB-AB48-C8730102EA79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Hoja 1" sheetId="1" r:id="rId1"/>
  </sheets>
  <definedNames>
    <definedName name="_xlnm.Print_Titles" localSheetId="0">'Hoja 1'!$1:$10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9" i="1" l="1"/>
  <c r="P20" i="1"/>
  <c r="O19" i="1"/>
  <c r="O20" i="1"/>
  <c r="I19" i="1"/>
  <c r="O18" i="1"/>
  <c r="P18" i="1" s="1"/>
  <c r="I18" i="1"/>
  <c r="O17" i="1" l="1"/>
  <c r="P17" i="1" s="1"/>
  <c r="I17" i="1"/>
  <c r="O16" i="1"/>
  <c r="P16" i="1" s="1"/>
  <c r="I16" i="1"/>
  <c r="L51" i="1" l="1"/>
  <c r="M51" i="1"/>
  <c r="N51" i="1"/>
  <c r="K51" i="1"/>
  <c r="G51" i="1"/>
  <c r="I50" i="1"/>
  <c r="O50" i="1"/>
  <c r="P50" i="1" s="1"/>
  <c r="O49" i="1"/>
  <c r="P49" i="1" s="1"/>
  <c r="I49" i="1"/>
  <c r="H51" i="1" l="1"/>
  <c r="J51" i="1"/>
  <c r="O48" i="1"/>
  <c r="P48" i="1" s="1"/>
  <c r="I48" i="1"/>
  <c r="O47" i="1"/>
  <c r="P47" i="1" s="1"/>
  <c r="I47" i="1"/>
  <c r="O45" i="1"/>
  <c r="P45" i="1" s="1"/>
  <c r="I45" i="1"/>
  <c r="O30" i="1"/>
  <c r="P30" i="1" s="1"/>
  <c r="I30" i="1"/>
  <c r="O14" i="1"/>
  <c r="P14" i="1" s="1"/>
  <c r="O15" i="1"/>
  <c r="P15" i="1" s="1"/>
  <c r="O44" i="1" l="1"/>
  <c r="P44" i="1" s="1"/>
  <c r="O46" i="1"/>
  <c r="P46" i="1" s="1"/>
  <c r="I44" i="1"/>
  <c r="O43" i="1"/>
  <c r="P43" i="1" s="1"/>
  <c r="I43" i="1"/>
  <c r="O29" i="1"/>
  <c r="P29" i="1" s="1"/>
  <c r="O31" i="1"/>
  <c r="P31" i="1" s="1"/>
  <c r="I29" i="1"/>
  <c r="I42" i="1" l="1"/>
  <c r="I41" i="1"/>
  <c r="O39" i="1"/>
  <c r="P39" i="1" s="1"/>
  <c r="O40" i="1"/>
  <c r="P40" i="1" s="1"/>
  <c r="O41" i="1"/>
  <c r="O42" i="1"/>
  <c r="P42" i="1" s="1"/>
  <c r="I39" i="1"/>
  <c r="O38" i="1"/>
  <c r="P38" i="1" s="1"/>
  <c r="I38" i="1"/>
  <c r="P41" i="1" l="1"/>
  <c r="O32" i="1" l="1"/>
  <c r="P32" i="1" s="1"/>
  <c r="O33" i="1"/>
  <c r="P33" i="1" s="1"/>
  <c r="O34" i="1"/>
  <c r="P34" i="1" s="1"/>
  <c r="O35" i="1"/>
  <c r="P35" i="1" s="1"/>
  <c r="O36" i="1"/>
  <c r="P36" i="1" s="1"/>
  <c r="O37" i="1"/>
  <c r="P37" i="1" s="1"/>
  <c r="I31" i="1"/>
  <c r="I32" i="1"/>
  <c r="I33" i="1"/>
  <c r="I34" i="1"/>
  <c r="I35" i="1"/>
  <c r="I36" i="1"/>
  <c r="I37" i="1"/>
  <c r="O13" i="1" l="1"/>
  <c r="O21" i="1"/>
  <c r="P21" i="1" s="1"/>
  <c r="O22" i="1"/>
  <c r="P22" i="1" s="1"/>
  <c r="O23" i="1"/>
  <c r="P23" i="1" s="1"/>
  <c r="O24" i="1"/>
  <c r="P24" i="1" s="1"/>
  <c r="O25" i="1"/>
  <c r="P25" i="1" s="1"/>
  <c r="O26" i="1"/>
  <c r="P26" i="1" s="1"/>
  <c r="O27" i="1"/>
  <c r="P27" i="1" s="1"/>
  <c r="O28" i="1"/>
  <c r="P28" i="1" s="1"/>
  <c r="I46" i="1"/>
  <c r="O12" i="1"/>
  <c r="I13" i="1"/>
  <c r="I15" i="1"/>
  <c r="I20" i="1"/>
  <c r="I21" i="1"/>
  <c r="I22" i="1"/>
  <c r="I23" i="1"/>
  <c r="I24" i="1"/>
  <c r="I25" i="1"/>
  <c r="I26" i="1"/>
  <c r="I27" i="1"/>
  <c r="I28" i="1"/>
  <c r="I40" i="1"/>
  <c r="I12" i="1"/>
  <c r="I51" i="1" l="1"/>
  <c r="O51" i="1"/>
  <c r="P13" i="1"/>
  <c r="P12" i="1"/>
  <c r="P51" i="1" l="1"/>
</calcChain>
</file>

<file path=xl/sharedStrings.xml><?xml version="1.0" encoding="utf-8"?>
<sst xmlns="http://schemas.openxmlformats.org/spreadsheetml/2006/main" count="215" uniqueCount="99">
  <si>
    <t>REPORTE DE NOMINA</t>
  </si>
  <si>
    <t>NO.</t>
  </si>
  <si>
    <t>NOMBRE</t>
  </si>
  <si>
    <t>DIRECCIÓN</t>
  </si>
  <si>
    <t xml:space="preserve">FUNCIÓN </t>
  </si>
  <si>
    <t>ESTATUS</t>
  </si>
  <si>
    <t>GÉNERO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</si>
  <si>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</si>
  <si>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</si>
  <si>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</si>
  <si>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</si>
  <si>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</si>
  <si>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</si>
  <si>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</si>
  <si>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</si>
  <si>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</si>
  <si>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F</t>
  </si>
  <si>
    <t>M</t>
  </si>
  <si>
    <t xml:space="preserve">TOTAL GENERAL </t>
  </si>
  <si>
    <t>DEPARTAMENTO JURIDICO</t>
  </si>
  <si>
    <t>DEPARTAMENTO ADMINISTRATIVO Y FINANCIERO</t>
  </si>
  <si>
    <t>DEPARTAMENTO DE COMUNICACIÓN</t>
  </si>
  <si>
    <t>DIRECCION REGULACION SISTEMA BEISBOL</t>
  </si>
  <si>
    <t>SUPERV REG. Y CONTROL SISTEMA BEISBOL</t>
  </si>
  <si>
    <t>DIRECCION TECNICA DE BEISBOL</t>
  </si>
  <si>
    <t>MILCIADES ARTURO NOBOA DIAZ</t>
  </si>
  <si>
    <t>DIRECCION EJECUTIVA</t>
  </si>
  <si>
    <t>DIRECTOR EJECUTIVO</t>
  </si>
  <si>
    <t>FIJO</t>
  </si>
  <si>
    <t>ROSIBEL CUEVAS MOTA</t>
  </si>
  <si>
    <t>DIVISION DE SERVICIOS GENERALES</t>
  </si>
  <si>
    <t>RECEPCIONISTA</t>
  </si>
  <si>
    <t>ASISTENTE DEL DIRECTOR</t>
  </si>
  <si>
    <t>COORDINADOR DIRECCION EJECUTIVA</t>
  </si>
  <si>
    <t>CINDY NICOLE GOMEZ MONTERO</t>
  </si>
  <si>
    <t>SECRETARIA</t>
  </si>
  <si>
    <t>ERICKSON MARTE SILVESTRE</t>
  </si>
  <si>
    <t>DISEÑADOR GRAFICO</t>
  </si>
  <si>
    <t>AVRIL RODRIGUEZ CRUZ</t>
  </si>
  <si>
    <t>AUXILIAR ADMINISTRATIVO</t>
  </si>
  <si>
    <t>HEIDY JAZMIN CORDERO</t>
  </si>
  <si>
    <t>LUIS RAFAEL GRULLON LORA</t>
  </si>
  <si>
    <t>ARANNI MENDEZ</t>
  </si>
  <si>
    <t>CHOFER</t>
  </si>
  <si>
    <t>RAFAEL EDUARDO DE LA ROSA MARCANO</t>
  </si>
  <si>
    <t>MANUEL AURELIO FRIAS GUILLEN</t>
  </si>
  <si>
    <t>SUPERV. PROYECTOS INFRESTRUCTURA BEISBOL</t>
  </si>
  <si>
    <t>ISED MABEL LOPEZ PONCIANO</t>
  </si>
  <si>
    <t>DIOGENES DE LA CRUZ DIAZ</t>
  </si>
  <si>
    <t>JULIO CESAR RUIZ VALDEZ</t>
  </si>
  <si>
    <t>Capítulo: 0208   Subcapítulo: 01   UE: 0003   Programa: 20   Producto: 00   Proyecto: 00   Actividad: 0001   Cuenta: 2.1.1.1.01   Organismo Financiador: 100   Fondo: 0100</t>
  </si>
  <si>
    <t>OSCAR ARTURO NUÑEZ PEREZ</t>
  </si>
  <si>
    <t>DIVISION DE EVENTOS DIRECCION TECN. DE BEISBOL</t>
  </si>
  <si>
    <t>AUXILIAR DE PROTOCOLO</t>
  </si>
  <si>
    <t>CAROLINA BELEN VIDAL FELIPE</t>
  </si>
  <si>
    <t>CRISTIAN LARA CLASE</t>
  </si>
  <si>
    <t>CAMAROGRAFO</t>
  </si>
  <si>
    <t>RAFAEL LEONIDAS GUTIERREZ DE LA CRUZ</t>
  </si>
  <si>
    <t>SUPERVISOR DE MANTENIMIENTO</t>
  </si>
  <si>
    <t>MARIA DEL CARMEN LINARES DE LA CRUZ</t>
  </si>
  <si>
    <t>DEPARTAMENTO DE RECURSOS HUMANOS</t>
  </si>
  <si>
    <t>JANIRYS MERCEDES SUAREZ HERNANDEZ</t>
  </si>
  <si>
    <t>CONSERGE</t>
  </si>
  <si>
    <t>BIENVENIDO ARSENIO CARMONA PEREZ</t>
  </si>
  <si>
    <t>PERIODISTA</t>
  </si>
  <si>
    <t>HUMBERTO PEÑA ESPINO</t>
  </si>
  <si>
    <t>AYUDANTE DE MANTENIMIENTO</t>
  </si>
  <si>
    <t>ISABEL DE JESUS</t>
  </si>
  <si>
    <t>FRANCIS ALBERTO CASTILLO MEJIA</t>
  </si>
  <si>
    <t>SUPERVISOR REGISTRO  Y CONTROL SISTEMA</t>
  </si>
  <si>
    <t>HECTOR ELIUD ACEVEDO TAVAREZ</t>
  </si>
  <si>
    <t>CONSERJE</t>
  </si>
  <si>
    <t>JESUS ARGENIS TOLEDO ACOSTA</t>
  </si>
  <si>
    <t>OFICINA DE ACCESO A LA INFORMACION</t>
  </si>
  <si>
    <t>OFICIAL ACCESO A LA INFORMACION</t>
  </si>
  <si>
    <t>RHINA EVANGELISTA COLUMNA ALONZO DE PEREZ</t>
  </si>
  <si>
    <t>DIRECCION REGULACION Y CONTROL BEISBOL</t>
  </si>
  <si>
    <t>JUAN DOÑE NUÑEZ</t>
  </si>
  <si>
    <t>DEPARTAMENTO DE REGULACION</t>
  </si>
  <si>
    <t>DEPEND. ADICIONAL</t>
  </si>
  <si>
    <t>JOEL ALBERTO LEDESMA JIMENEZ</t>
  </si>
  <si>
    <t>ASESOR FINANCIERO</t>
  </si>
  <si>
    <t>SOCRATES DE JESUS AGUASVIVAS HOEPELMAN</t>
  </si>
  <si>
    <t>ASESOR DE PLANIFICACION P. Y P.</t>
  </si>
  <si>
    <t>CESAR EMILIO MEJIA PEREZ</t>
  </si>
  <si>
    <t>DIRECCION REGULALACION SISTEMA BEISBOL</t>
  </si>
  <si>
    <t xml:space="preserve">ENMANUEL ALCANTARA DIAZ </t>
  </si>
  <si>
    <t>MARIA TERESA LANTIGUA ROJAS</t>
  </si>
  <si>
    <t>ENCARGADA DPTO ADMINIST. Y FINANCIERO</t>
  </si>
  <si>
    <t>VICTOR MANUEL DIAZ</t>
  </si>
  <si>
    <t>DIRECCION  REGULACIONS SIST. BEISBOL</t>
  </si>
  <si>
    <t xml:space="preserve">MARCELINO CAMILO DE LOS SANTOS </t>
  </si>
  <si>
    <t>MENSAJERO EXTERNO</t>
  </si>
  <si>
    <t>PEDRO ANTONIO GRULLON BRICENO</t>
  </si>
  <si>
    <t>ELAINE CAROLINA RODRIGUEZ NUÑEZ</t>
  </si>
  <si>
    <t>DOMINGO FELIX ANDUJAR JOSE</t>
  </si>
  <si>
    <t>ROSA MARIA COSME HERRERA</t>
  </si>
  <si>
    <t>FRANK PHIPP CRUZ</t>
  </si>
  <si>
    <t>Concepto Pago Sueldo: 000001  -  Fijos  Correspondiente al mes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</si>
</sst>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3"/>
      <name val="Arial"/>
      <family val="2"/>
    </font>
    <font>
      <sz val="23"/>
      <color theme="1"/>
      <name val="Calibri"/>
      <family val="2"/>
      <scheme val="minor"/>
    </font>
    <font>
      <b/>
      <i/>
      <sz val="23"/>
      <name val="Arial"/>
      <family val="2"/>
    </font>
    <font>
      <b/>
      <sz val="23"/>
      <name val="Arial"/>
      <family val="2"/>
    </font>
    <font>
      <b/>
      <sz val="23"/>
      <name val="Gill Sans MT"/>
      <family val="2"/>
    </font>
    <font>
      <sz val="23"/>
      <name val="Gill Sans MT"/>
      <family val="2"/>
    </font>
    <font>
      <sz val="23"/>
      <color theme="1"/>
      <name val="Gill Sans MT"/>
      <family val="2"/>
    </font>
    <font>
      <b/>
      <sz val="23"/>
      <color theme="0"/>
      <name val="Gill Sans MT"/>
      <family val="2"/>
    </font>
    <font>
      <b/>
      <sz val="23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theme="4" tint="0.79998168889431442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</cellStyleXfs>
  <cellXfs count="33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6" fillId="2" borderId="0" xfId="0" applyFont="1" applyFill="1" applyAlignment="1">
      <alignment horizontal="center"/>
    </xf>
    <xf numFmtId="0" fontId="8" fillId="2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43" fontId="8" fillId="4" borderId="2" xfId="1" applyFont="1" applyFill="1" applyBorder="1" applyAlignment="1">
      <alignment horizontal="right" vertical="center" wrapText="1"/>
    </xf>
    <xf numFmtId="43" fontId="8" fillId="2" borderId="2" xfId="1" applyFont="1" applyFill="1" applyBorder="1" applyAlignment="1">
      <alignment horizontal="right" vertical="center" wrapText="1"/>
    </xf>
    <xf numFmtId="4" fontId="8" fillId="2" borderId="2" xfId="1" applyNumberFormat="1" applyFont="1" applyFill="1" applyBorder="1" applyAlignment="1">
      <alignment horizontal="right" vertical="center" wrapText="1"/>
    </xf>
    <xf numFmtId="43" fontId="8" fillId="2" borderId="3" xfId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center" vertical="center" wrapText="1"/>
    </xf>
    <xf numFmtId="43" fontId="8" fillId="4" borderId="6" xfId="1" applyFont="1" applyFill="1" applyBorder="1" applyAlignment="1">
      <alignment horizontal="right" vertical="center" wrapText="1"/>
    </xf>
    <xf numFmtId="43" fontId="8" fillId="2" borderId="6" xfId="1" applyFont="1" applyFill="1" applyBorder="1" applyAlignment="1">
      <alignment horizontal="right" vertical="center" wrapText="1"/>
    </xf>
    <xf numFmtId="4" fontId="8" fillId="2" borderId="6" xfId="1" applyNumberFormat="1" applyFont="1" applyFill="1" applyBorder="1" applyAlignment="1">
      <alignment horizontal="right" vertical="center" wrapText="1"/>
    </xf>
    <xf numFmtId="0" fontId="10" fillId="3" borderId="7" xfId="0" applyFont="1" applyFill="1" applyBorder="1" applyAlignment="1">
      <alignment horizontal="center" vertical="center" wrapText="1"/>
    </xf>
    <xf numFmtId="43" fontId="8" fillId="2" borderId="8" xfId="1" applyFont="1" applyFill="1" applyBorder="1" applyAlignment="1">
      <alignment horizontal="right" vertical="center" wrapText="1"/>
    </xf>
    <xf numFmtId="4" fontId="9" fillId="3" borderId="4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9" fillId="3" borderId="9" xfId="0" applyFont="1" applyFill="1" applyBorder="1" applyAlignment="1">
      <alignment horizontal="center" wrapText="1"/>
    </xf>
    <xf numFmtId="0" fontId="9" fillId="3" borderId="10" xfId="0" applyFont="1" applyFill="1" applyBorder="1" applyAlignment="1">
      <alignment horizontal="center" wrapText="1"/>
    </xf>
    <xf numFmtId="0" fontId="9" fillId="3" borderId="11" xfId="0" applyFont="1" applyFill="1" applyBorder="1" applyAlignment="1">
      <alignment horizontal="center" wrapText="1"/>
    </xf>
  </cellXfs>
  <cellStyles count="3">
    <cellStyle name="Millares" xfId="1" builtinId="3"/>
    <cellStyle name="Moneda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551549</xdr:colOff>
      <xdr:row>0</xdr:row>
      <xdr:rowOff>0</xdr:rowOff>
    </xdr:from>
    <xdr:to>
      <xdr:col>6</xdr:col>
      <xdr:colOff>2510899</xdr:colOff>
      <xdr:row>5</xdr:row>
      <xdr:rowOff>118153</xdr:rowOff>
    </xdr:to>
    <xdr:pic>
      <xdr:nvPicPr>
        <xdr:cNvPr id="2" name="1 Imagen" descr="C:\Users\UB\Desktop\los direccion del comisionado de baseball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 b="21192"/>
        <a:stretch>
          <a:fillRect/>
        </a:stretch>
      </xdr:blipFill>
      <xdr:spPr bwMode="auto">
        <a:xfrm>
          <a:off x="19696799" y="0"/>
          <a:ext cx="3388100" cy="20231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1"/>
  <sheetViews>
    <sheetView tabSelected="1" zoomScale="35" zoomScaleNormal="35" workbookViewId="0">
      <selection activeCell="G12" sqref="G12"/>
    </sheetView>
  </sheetViews>
  <sheetFormatPr baseColWidth="10" defaultColWidth="11.453125" defaultRowHeight="29.5" x14ac:dyDescent="0.65"/>
  <cols>
    <col min="1" max="1" width="11" style="15" customWidth="1"/>
    <col min="2" max="2" width="113" style="2" bestFit="1" customWidth="1"/>
    <col min="3" max="3" width="71.54296875" style="2" bestFit="1" customWidth="1"/>
    <col min="4" max="4" width="68.7265625" style="2" bestFit="1" customWidth="1"/>
    <col min="5" max="5" width="23.26953125" style="2" customWidth="1"/>
    <col min="6" max="6" width="21.453125" style="2" customWidth="1"/>
    <col min="7" max="7" width="50" style="2" bestFit="1" customWidth="1"/>
    <col min="8" max="8" width="17.453125" style="2" customWidth="1"/>
    <col min="9" max="9" width="36.1796875" style="2" bestFit="1" customWidth="1"/>
    <col min="10" max="10" width="31.26953125" style="2" bestFit="1" customWidth="1"/>
    <col min="11" max="11" width="28.7265625" style="2" bestFit="1" customWidth="1"/>
    <col min="12" max="12" width="26.7265625" style="2" bestFit="1" customWidth="1"/>
    <col min="13" max="13" width="29.54296875" style="2" bestFit="1" customWidth="1"/>
    <col min="14" max="14" width="40.26953125" style="2" bestFit="1" customWidth="1"/>
    <col min="15" max="15" width="30.81640625" style="2" bestFit="1" customWidth="1"/>
    <col min="16" max="16" width="37.1796875" style="2" bestFit="1" customWidth="1"/>
    <col min="17" max="16384" width="11.453125" style="2"/>
  </cols>
  <sheetData>
    <row r="1" spans="1:16" x14ac:dyDescent="0.6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65">
      <c r="A2" s="1"/>
      <c r="B2" s="3"/>
      <c r="C2" s="4"/>
      <c r="D2" s="4"/>
      <c r="E2" s="4"/>
      <c r="F2" s="4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65">
      <c r="A3" s="4"/>
      <c r="B3" s="3"/>
      <c r="C3" s="4"/>
      <c r="D3" s="4"/>
      <c r="E3" s="4"/>
      <c r="F3" s="4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65">
      <c r="A4" s="5"/>
      <c r="B4" s="6"/>
      <c r="C4" s="5"/>
      <c r="D4" s="5"/>
      <c r="E4" s="5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x14ac:dyDescent="0.65">
      <c r="A5" s="5"/>
      <c r="B5" s="6"/>
      <c r="C5" s="5"/>
      <c r="D5" s="5"/>
      <c r="E5" s="5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x14ac:dyDescent="0.65">
      <c r="A6" s="5"/>
      <c r="B6" s="6"/>
      <c r="C6" s="5"/>
      <c r="D6" s="5"/>
      <c r="E6" s="5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x14ac:dyDescent="0.65">
      <c r="A7" s="28" t="s">
        <v>0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8" spans="1:16" ht="33.5" x14ac:dyDescent="0.95">
      <c r="A8" s="29" t="s">
        <v>98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</row>
    <row r="9" spans="1:16" ht="33.5" x14ac:dyDescent="0.95">
      <c r="A9" s="29" t="s">
        <v>50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</row>
    <row r="10" spans="1:16" ht="34" thickBot="1" x14ac:dyDescen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16" ht="58.5" thickBot="1" x14ac:dyDescent="0.7">
      <c r="A11" s="18" t="s">
        <v>1</v>
      </c>
      <c r="B11" s="18" t="s">
        <v>2</v>
      </c>
      <c r="C11" s="18" t="s">
        <v>3</v>
      </c>
      <c r="D11" s="18" t="s">
        <v>4</v>
      </c>
      <c r="E11" s="18" t="s">
        <v>5</v>
      </c>
      <c r="F11" s="18" t="s">
        <v>6</v>
      </c>
      <c r="G11" s="18" t="s">
        <v>7</v>
      </c>
      <c r="H11" s="18" t="s">
        <v>8</v>
      </c>
      <c r="I11" s="18" t="s">
        <v>9</v>
      </c>
      <c r="J11" s="18" t="s">
        <v>11</v>
      </c>
      <c r="K11" s="18" t="s">
        <v>10</v>
      </c>
      <c r="L11" s="18" t="s">
        <v>79</v>
      </c>
      <c r="M11" s="18" t="s">
        <v>12</v>
      </c>
      <c r="N11" s="25" t="s">
        <v>13</v>
      </c>
      <c r="O11" s="18" t="s">
        <v>14</v>
      </c>
      <c r="P11" s="18" t="s">
        <v>15</v>
      </c>
    </row>
    <row r="12" spans="1:16" ht="33.5" x14ac:dyDescent="0.65">
      <c r="A12" s="17">
        <v>1</v>
      </c>
      <c r="B12" s="19" t="s">
        <v>25</v>
      </c>
      <c r="C12" s="20" t="s">
        <v>26</v>
      </c>
      <c r="D12" s="20" t="s">
        <v>27</v>
      </c>
      <c r="E12" s="21" t="s">
        <v>28</v>
      </c>
      <c r="F12" s="21" t="s">
        <v>17</v>
      </c>
      <c r="G12" s="22">
        <v>265000</v>
      </c>
      <c r="H12" s="23"/>
      <c r="I12" s="22">
        <f>G12-H12</f>
        <v>265000</v>
      </c>
      <c r="J12" s="23">
        <v>51284.28</v>
      </c>
      <c r="K12" s="23">
        <v>7605.5</v>
      </c>
      <c r="L12" s="23"/>
      <c r="M12" s="24">
        <v>6589.14</v>
      </c>
      <c r="N12" s="13">
        <v>25</v>
      </c>
      <c r="O12" s="23">
        <f>SUM(J12:N12)</f>
        <v>65503.92</v>
      </c>
      <c r="P12" s="26">
        <f>G12-O12</f>
        <v>199496.08000000002</v>
      </c>
    </row>
    <row r="13" spans="1:16" ht="67" x14ac:dyDescent="0.65">
      <c r="A13" s="16">
        <v>2</v>
      </c>
      <c r="B13" s="8" t="s">
        <v>29</v>
      </c>
      <c r="C13" s="9" t="s">
        <v>30</v>
      </c>
      <c r="D13" s="9" t="s">
        <v>31</v>
      </c>
      <c r="E13" s="10" t="s">
        <v>28</v>
      </c>
      <c r="F13" s="10" t="s">
        <v>16</v>
      </c>
      <c r="G13" s="11">
        <v>30500</v>
      </c>
      <c r="H13" s="12"/>
      <c r="I13" s="11">
        <f t="shared" ref="I13:I46" si="0">G13-H13</f>
        <v>30500</v>
      </c>
      <c r="J13" s="12">
        <v>0</v>
      </c>
      <c r="K13" s="12">
        <v>875.35</v>
      </c>
      <c r="L13" s="12"/>
      <c r="M13" s="12">
        <v>927.2</v>
      </c>
      <c r="N13" s="13">
        <v>25</v>
      </c>
      <c r="O13" s="12">
        <f t="shared" ref="O13:O50" si="1">SUM(J13:N13)</f>
        <v>1827.5500000000002</v>
      </c>
      <c r="P13" s="14">
        <f t="shared" ref="P13:P50" si="2">G13-O13</f>
        <v>28672.45</v>
      </c>
    </row>
    <row r="14" spans="1:16" ht="33.5" x14ac:dyDescent="0.65">
      <c r="A14" s="16">
        <v>3</v>
      </c>
      <c r="B14" s="8" t="s">
        <v>80</v>
      </c>
      <c r="C14" s="9" t="s">
        <v>26</v>
      </c>
      <c r="D14" s="9" t="s">
        <v>81</v>
      </c>
      <c r="E14" s="10" t="s">
        <v>28</v>
      </c>
      <c r="F14" s="10" t="s">
        <v>17</v>
      </c>
      <c r="G14" s="11">
        <v>135000</v>
      </c>
      <c r="H14" s="12"/>
      <c r="I14" s="11">
        <v>135000</v>
      </c>
      <c r="J14" s="12">
        <v>20338.310000000001</v>
      </c>
      <c r="K14" s="12">
        <v>3874.5</v>
      </c>
      <c r="L14" s="12"/>
      <c r="M14" s="12">
        <v>4104</v>
      </c>
      <c r="N14" s="13">
        <v>25</v>
      </c>
      <c r="O14" s="12">
        <f t="shared" si="1"/>
        <v>28341.81</v>
      </c>
      <c r="P14" s="14">
        <f t="shared" si="2"/>
        <v>106658.19</v>
      </c>
    </row>
    <row r="15" spans="1:16" ht="33.5" x14ac:dyDescent="0.65">
      <c r="A15" s="16">
        <v>4</v>
      </c>
      <c r="B15" s="8" t="s">
        <v>34</v>
      </c>
      <c r="C15" s="9" t="s">
        <v>19</v>
      </c>
      <c r="D15" s="9" t="s">
        <v>35</v>
      </c>
      <c r="E15" s="10" t="s">
        <v>28</v>
      </c>
      <c r="F15" s="10" t="s">
        <v>16</v>
      </c>
      <c r="G15" s="11">
        <v>35000</v>
      </c>
      <c r="H15" s="12"/>
      <c r="I15" s="11">
        <f t="shared" si="0"/>
        <v>35000</v>
      </c>
      <c r="J15" s="12">
        <v>0</v>
      </c>
      <c r="K15" s="12">
        <v>1004.5</v>
      </c>
      <c r="L15" s="12"/>
      <c r="M15" s="12">
        <v>1064</v>
      </c>
      <c r="N15" s="13">
        <v>25</v>
      </c>
      <c r="O15" s="12">
        <f t="shared" si="1"/>
        <v>2093.5</v>
      </c>
      <c r="P15" s="14">
        <f t="shared" si="2"/>
        <v>32906.5</v>
      </c>
    </row>
    <row r="16" spans="1:16" ht="67" x14ac:dyDescent="0.65">
      <c r="A16" s="16">
        <v>5</v>
      </c>
      <c r="B16" s="8" t="s">
        <v>93</v>
      </c>
      <c r="C16" s="9" t="s">
        <v>21</v>
      </c>
      <c r="D16" s="9" t="s">
        <v>64</v>
      </c>
      <c r="E16" s="10" t="s">
        <v>28</v>
      </c>
      <c r="F16" s="10" t="s">
        <v>17</v>
      </c>
      <c r="G16" s="11">
        <v>57500</v>
      </c>
      <c r="H16" s="12"/>
      <c r="I16" s="11">
        <f t="shared" ref="I16:I17" si="3">G16-H16</f>
        <v>57500</v>
      </c>
      <c r="J16" s="12">
        <v>3016.2</v>
      </c>
      <c r="K16" s="12">
        <v>1650.25</v>
      </c>
      <c r="L16" s="12"/>
      <c r="M16" s="12">
        <v>1748</v>
      </c>
      <c r="N16" s="13">
        <v>25</v>
      </c>
      <c r="O16" s="12">
        <f t="shared" si="1"/>
        <v>6439.45</v>
      </c>
      <c r="P16" s="14">
        <f t="shared" si="2"/>
        <v>51060.55</v>
      </c>
    </row>
    <row r="17" spans="1:16" ht="67" x14ac:dyDescent="0.65">
      <c r="A17" s="16">
        <v>6</v>
      </c>
      <c r="B17" s="8" t="s">
        <v>94</v>
      </c>
      <c r="C17" s="9" t="s">
        <v>30</v>
      </c>
      <c r="D17" s="9" t="s">
        <v>39</v>
      </c>
      <c r="E17" s="10" t="s">
        <v>28</v>
      </c>
      <c r="F17" s="10" t="s">
        <v>16</v>
      </c>
      <c r="G17" s="11">
        <v>20000</v>
      </c>
      <c r="H17" s="12"/>
      <c r="I17" s="11">
        <f t="shared" si="3"/>
        <v>20000</v>
      </c>
      <c r="J17" s="12">
        <v>0</v>
      </c>
      <c r="K17" s="12">
        <v>574</v>
      </c>
      <c r="L17" s="12"/>
      <c r="M17" s="12">
        <v>608</v>
      </c>
      <c r="N17" s="13">
        <v>25</v>
      </c>
      <c r="O17" s="12">
        <f t="shared" si="1"/>
        <v>1207</v>
      </c>
      <c r="P17" s="14">
        <f t="shared" si="2"/>
        <v>18793</v>
      </c>
    </row>
    <row r="18" spans="1:16" ht="67" x14ac:dyDescent="0.65">
      <c r="A18" s="16">
        <v>7</v>
      </c>
      <c r="B18" s="8" t="s">
        <v>96</v>
      </c>
      <c r="C18" s="9" t="s">
        <v>20</v>
      </c>
      <c r="D18" s="9" t="s">
        <v>31</v>
      </c>
      <c r="E18" s="10" t="s">
        <v>28</v>
      </c>
      <c r="F18" s="10" t="s">
        <v>16</v>
      </c>
      <c r="G18" s="11">
        <v>20000</v>
      </c>
      <c r="H18" s="12"/>
      <c r="I18" s="11">
        <f t="shared" ref="I18:I19" si="4">G18-H18</f>
        <v>20000</v>
      </c>
      <c r="J18" s="12">
        <v>0</v>
      </c>
      <c r="K18" s="12">
        <v>574</v>
      </c>
      <c r="L18" s="12"/>
      <c r="M18" s="12">
        <v>608</v>
      </c>
      <c r="N18" s="13">
        <v>25</v>
      </c>
      <c r="O18" s="12">
        <f t="shared" si="1"/>
        <v>1207</v>
      </c>
      <c r="P18" s="14">
        <f t="shared" si="2"/>
        <v>18793</v>
      </c>
    </row>
    <row r="19" spans="1:16" ht="67" x14ac:dyDescent="0.65">
      <c r="A19" s="16">
        <v>8</v>
      </c>
      <c r="B19" s="8" t="s">
        <v>97</v>
      </c>
      <c r="C19" s="9" t="s">
        <v>24</v>
      </c>
      <c r="D19" s="9" t="s">
        <v>69</v>
      </c>
      <c r="E19" s="10" t="s">
        <v>28</v>
      </c>
      <c r="F19" s="10" t="s">
        <v>17</v>
      </c>
      <c r="G19" s="11">
        <v>25000</v>
      </c>
      <c r="H19" s="12"/>
      <c r="I19" s="11">
        <f t="shared" si="4"/>
        <v>25000</v>
      </c>
      <c r="J19" s="12"/>
      <c r="K19" s="12">
        <v>717.5</v>
      </c>
      <c r="L19" s="12"/>
      <c r="M19" s="12">
        <v>760</v>
      </c>
      <c r="N19" s="13">
        <v>25</v>
      </c>
      <c r="O19" s="12">
        <f t="shared" si="1"/>
        <v>1502.5</v>
      </c>
      <c r="P19" s="14">
        <f t="shared" si="2"/>
        <v>23497.5</v>
      </c>
    </row>
    <row r="20" spans="1:16" ht="67" x14ac:dyDescent="0.65">
      <c r="A20" s="16">
        <v>7</v>
      </c>
      <c r="B20" s="8" t="s">
        <v>36</v>
      </c>
      <c r="C20" s="9" t="s">
        <v>21</v>
      </c>
      <c r="D20" s="9" t="s">
        <v>37</v>
      </c>
      <c r="E20" s="10" t="s">
        <v>28</v>
      </c>
      <c r="F20" s="10" t="s">
        <v>17</v>
      </c>
      <c r="G20" s="11">
        <v>45000</v>
      </c>
      <c r="H20" s="12"/>
      <c r="I20" s="11">
        <f t="shared" si="0"/>
        <v>45000</v>
      </c>
      <c r="J20" s="12">
        <v>1148.33</v>
      </c>
      <c r="K20" s="12">
        <v>1291.5</v>
      </c>
      <c r="L20" s="12"/>
      <c r="M20" s="12">
        <v>1368</v>
      </c>
      <c r="N20" s="13">
        <v>25</v>
      </c>
      <c r="O20" s="12">
        <f t="shared" si="1"/>
        <v>3832.83</v>
      </c>
      <c r="P20" s="14">
        <f t="shared" si="2"/>
        <v>41167.17</v>
      </c>
    </row>
    <row r="21" spans="1:16" ht="67" x14ac:dyDescent="0.65">
      <c r="A21" s="16">
        <v>8</v>
      </c>
      <c r="B21" s="8" t="s">
        <v>38</v>
      </c>
      <c r="C21" s="9" t="s">
        <v>22</v>
      </c>
      <c r="D21" s="9" t="s">
        <v>35</v>
      </c>
      <c r="E21" s="10" t="s">
        <v>28</v>
      </c>
      <c r="F21" s="10" t="s">
        <v>16</v>
      </c>
      <c r="G21" s="11">
        <v>35000</v>
      </c>
      <c r="H21" s="12"/>
      <c r="I21" s="11">
        <f t="shared" si="0"/>
        <v>35000</v>
      </c>
      <c r="J21" s="12">
        <v>0</v>
      </c>
      <c r="K21" s="12">
        <v>1004.5</v>
      </c>
      <c r="L21" s="12"/>
      <c r="M21" s="12">
        <v>1064</v>
      </c>
      <c r="N21" s="13">
        <v>25</v>
      </c>
      <c r="O21" s="12">
        <f t="shared" si="1"/>
        <v>2093.5</v>
      </c>
      <c r="P21" s="14">
        <f t="shared" si="2"/>
        <v>32906.5</v>
      </c>
    </row>
    <row r="22" spans="1:16" ht="67" x14ac:dyDescent="0.65">
      <c r="A22" s="16">
        <v>9</v>
      </c>
      <c r="B22" s="8" t="s">
        <v>40</v>
      </c>
      <c r="C22" s="9" t="s">
        <v>30</v>
      </c>
      <c r="D22" s="9" t="s">
        <v>35</v>
      </c>
      <c r="E22" s="10" t="s">
        <v>28</v>
      </c>
      <c r="F22" s="10" t="s">
        <v>16</v>
      </c>
      <c r="G22" s="11">
        <v>35000</v>
      </c>
      <c r="H22" s="12"/>
      <c r="I22" s="11">
        <f t="shared" si="0"/>
        <v>35000</v>
      </c>
      <c r="J22" s="12">
        <v>0</v>
      </c>
      <c r="K22" s="12">
        <v>1004.5</v>
      </c>
      <c r="L22" s="12"/>
      <c r="M22" s="12">
        <v>1064</v>
      </c>
      <c r="N22" s="13">
        <v>25</v>
      </c>
      <c r="O22" s="12">
        <f t="shared" si="1"/>
        <v>2093.5</v>
      </c>
      <c r="P22" s="14">
        <f t="shared" si="2"/>
        <v>32906.5</v>
      </c>
    </row>
    <row r="23" spans="1:16" ht="67" x14ac:dyDescent="0.65">
      <c r="A23" s="16">
        <v>10</v>
      </c>
      <c r="B23" s="8" t="s">
        <v>41</v>
      </c>
      <c r="C23" s="9" t="s">
        <v>22</v>
      </c>
      <c r="D23" s="9" t="s">
        <v>69</v>
      </c>
      <c r="E23" s="10" t="s">
        <v>28</v>
      </c>
      <c r="F23" s="10" t="s">
        <v>17</v>
      </c>
      <c r="G23" s="11">
        <v>42000</v>
      </c>
      <c r="H23" s="12"/>
      <c r="I23" s="11">
        <f t="shared" si="0"/>
        <v>42000</v>
      </c>
      <c r="J23" s="12">
        <v>724.92</v>
      </c>
      <c r="K23" s="12">
        <v>1205.4000000000001</v>
      </c>
      <c r="L23" s="12"/>
      <c r="M23" s="12">
        <v>1276.8</v>
      </c>
      <c r="N23" s="13">
        <v>25</v>
      </c>
      <c r="O23" s="12">
        <f t="shared" si="1"/>
        <v>3232.12</v>
      </c>
      <c r="P23" s="14">
        <f t="shared" si="2"/>
        <v>38767.879999999997</v>
      </c>
    </row>
    <row r="24" spans="1:16" ht="67" x14ac:dyDescent="0.65">
      <c r="A24" s="16">
        <v>11</v>
      </c>
      <c r="B24" s="8" t="s">
        <v>42</v>
      </c>
      <c r="C24" s="9" t="s">
        <v>30</v>
      </c>
      <c r="D24" s="9" t="s">
        <v>43</v>
      </c>
      <c r="E24" s="10" t="s">
        <v>28</v>
      </c>
      <c r="F24" s="10" t="s">
        <v>17</v>
      </c>
      <c r="G24" s="11">
        <v>30000</v>
      </c>
      <c r="H24" s="12"/>
      <c r="I24" s="11">
        <f t="shared" si="0"/>
        <v>30000</v>
      </c>
      <c r="J24" s="12">
        <v>0</v>
      </c>
      <c r="K24" s="12">
        <v>861</v>
      </c>
      <c r="L24" s="12"/>
      <c r="M24" s="12">
        <v>912</v>
      </c>
      <c r="N24" s="13">
        <v>25</v>
      </c>
      <c r="O24" s="12">
        <f t="shared" si="1"/>
        <v>1798</v>
      </c>
      <c r="P24" s="14">
        <f t="shared" si="2"/>
        <v>28202</v>
      </c>
    </row>
    <row r="25" spans="1:16" ht="67" x14ac:dyDescent="0.65">
      <c r="A25" s="16">
        <v>12</v>
      </c>
      <c r="B25" s="8" t="s">
        <v>44</v>
      </c>
      <c r="C25" s="9" t="s">
        <v>24</v>
      </c>
      <c r="D25" s="9" t="s">
        <v>23</v>
      </c>
      <c r="E25" s="10" t="s">
        <v>28</v>
      </c>
      <c r="F25" s="10" t="s">
        <v>17</v>
      </c>
      <c r="G25" s="11">
        <v>42000</v>
      </c>
      <c r="H25" s="12"/>
      <c r="I25" s="11">
        <f t="shared" si="0"/>
        <v>42000</v>
      </c>
      <c r="J25" s="12">
        <v>724.92</v>
      </c>
      <c r="K25" s="12">
        <v>1205.4000000000001</v>
      </c>
      <c r="L25" s="12"/>
      <c r="M25" s="12">
        <v>1276.8</v>
      </c>
      <c r="N25" s="13">
        <v>25</v>
      </c>
      <c r="O25" s="12">
        <f t="shared" si="1"/>
        <v>3232.12</v>
      </c>
      <c r="P25" s="14">
        <f t="shared" si="2"/>
        <v>38767.879999999997</v>
      </c>
    </row>
    <row r="26" spans="1:16" ht="67" x14ac:dyDescent="0.65">
      <c r="A26" s="16">
        <v>13</v>
      </c>
      <c r="B26" s="8" t="s">
        <v>45</v>
      </c>
      <c r="C26" s="9" t="s">
        <v>24</v>
      </c>
      <c r="D26" s="9" t="s">
        <v>46</v>
      </c>
      <c r="E26" s="10" t="s">
        <v>28</v>
      </c>
      <c r="F26" s="10" t="s">
        <v>17</v>
      </c>
      <c r="G26" s="11">
        <v>42000</v>
      </c>
      <c r="H26" s="12"/>
      <c r="I26" s="11">
        <f t="shared" si="0"/>
        <v>42000</v>
      </c>
      <c r="J26" s="12">
        <v>724.92</v>
      </c>
      <c r="K26" s="12">
        <v>1205.4000000000001</v>
      </c>
      <c r="L26" s="12"/>
      <c r="M26" s="12">
        <v>1276.8</v>
      </c>
      <c r="N26" s="13">
        <v>25</v>
      </c>
      <c r="O26" s="12">
        <f t="shared" si="1"/>
        <v>3232.12</v>
      </c>
      <c r="P26" s="14">
        <f t="shared" si="2"/>
        <v>38767.879999999997</v>
      </c>
    </row>
    <row r="27" spans="1:16" ht="33.5" x14ac:dyDescent="0.65">
      <c r="A27" s="16">
        <v>14</v>
      </c>
      <c r="B27" s="8" t="s">
        <v>47</v>
      </c>
      <c r="C27" s="9" t="s">
        <v>26</v>
      </c>
      <c r="D27" s="9" t="s">
        <v>32</v>
      </c>
      <c r="E27" s="10" t="s">
        <v>28</v>
      </c>
      <c r="F27" s="10" t="s">
        <v>16</v>
      </c>
      <c r="G27" s="11">
        <v>75000</v>
      </c>
      <c r="H27" s="12"/>
      <c r="I27" s="11">
        <f t="shared" si="0"/>
        <v>75000</v>
      </c>
      <c r="J27" s="12">
        <v>6309.35</v>
      </c>
      <c r="K27" s="12">
        <v>2152.5</v>
      </c>
      <c r="L27" s="12"/>
      <c r="M27" s="12">
        <v>2280</v>
      </c>
      <c r="N27" s="13">
        <v>25</v>
      </c>
      <c r="O27" s="12">
        <f t="shared" si="1"/>
        <v>10766.85</v>
      </c>
      <c r="P27" s="14">
        <f t="shared" si="2"/>
        <v>64233.15</v>
      </c>
    </row>
    <row r="28" spans="1:16" ht="67" x14ac:dyDescent="0.65">
      <c r="A28" s="16">
        <v>15</v>
      </c>
      <c r="B28" s="8" t="s">
        <v>95</v>
      </c>
      <c r="C28" s="9" t="s">
        <v>24</v>
      </c>
      <c r="D28" s="9" t="s">
        <v>23</v>
      </c>
      <c r="E28" s="10" t="s">
        <v>28</v>
      </c>
      <c r="F28" s="10" t="s">
        <v>17</v>
      </c>
      <c r="G28" s="11">
        <v>42000</v>
      </c>
      <c r="H28" s="12"/>
      <c r="I28" s="11">
        <f t="shared" si="0"/>
        <v>42000</v>
      </c>
      <c r="J28" s="12">
        <v>724.92</v>
      </c>
      <c r="K28" s="12">
        <v>1205.4000000000001</v>
      </c>
      <c r="L28" s="12"/>
      <c r="M28" s="12">
        <v>1276.8</v>
      </c>
      <c r="N28" s="13">
        <v>25</v>
      </c>
      <c r="O28" s="12">
        <f t="shared" si="1"/>
        <v>3232.12</v>
      </c>
      <c r="P28" s="14">
        <f t="shared" si="2"/>
        <v>38767.879999999997</v>
      </c>
    </row>
    <row r="29" spans="1:16" ht="67" x14ac:dyDescent="0.65">
      <c r="A29" s="16">
        <v>16</v>
      </c>
      <c r="B29" s="8" t="s">
        <v>72</v>
      </c>
      <c r="C29" s="9" t="s">
        <v>73</v>
      </c>
      <c r="D29" s="9" t="s">
        <v>74</v>
      </c>
      <c r="E29" s="10" t="s">
        <v>28</v>
      </c>
      <c r="F29" s="10" t="s">
        <v>17</v>
      </c>
      <c r="G29" s="11">
        <v>57500</v>
      </c>
      <c r="H29" s="12"/>
      <c r="I29" s="11">
        <f t="shared" si="0"/>
        <v>57500</v>
      </c>
      <c r="J29" s="12">
        <v>3016.2</v>
      </c>
      <c r="K29" s="12">
        <v>1650.25</v>
      </c>
      <c r="L29" s="12"/>
      <c r="M29" s="12">
        <v>1748</v>
      </c>
      <c r="N29" s="13">
        <v>25</v>
      </c>
      <c r="O29" s="12">
        <f t="shared" si="1"/>
        <v>6439.45</v>
      </c>
      <c r="P29" s="14">
        <f t="shared" si="2"/>
        <v>51060.55</v>
      </c>
    </row>
    <row r="30" spans="1:16" ht="67" x14ac:dyDescent="0.65">
      <c r="A30" s="16">
        <v>17</v>
      </c>
      <c r="B30" s="8" t="s">
        <v>82</v>
      </c>
      <c r="C30" s="9" t="s">
        <v>26</v>
      </c>
      <c r="D30" s="9" t="s">
        <v>83</v>
      </c>
      <c r="E30" s="10" t="s">
        <v>28</v>
      </c>
      <c r="F30" s="10" t="s">
        <v>17</v>
      </c>
      <c r="G30" s="11">
        <v>150000</v>
      </c>
      <c r="H30" s="12"/>
      <c r="I30" s="11">
        <f t="shared" si="0"/>
        <v>150000</v>
      </c>
      <c r="J30" s="12">
        <v>23866.69</v>
      </c>
      <c r="K30" s="12">
        <v>4305</v>
      </c>
      <c r="L30" s="12"/>
      <c r="M30" s="12">
        <v>4560</v>
      </c>
      <c r="N30" s="13">
        <v>25</v>
      </c>
      <c r="O30" s="12">
        <f t="shared" si="1"/>
        <v>32756.69</v>
      </c>
      <c r="P30" s="14">
        <f t="shared" si="2"/>
        <v>117243.31</v>
      </c>
    </row>
    <row r="31" spans="1:16" ht="67" x14ac:dyDescent="0.65">
      <c r="A31" s="16">
        <v>18</v>
      </c>
      <c r="B31" s="8" t="s">
        <v>51</v>
      </c>
      <c r="C31" s="9" t="s">
        <v>52</v>
      </c>
      <c r="D31" s="9" t="s">
        <v>53</v>
      </c>
      <c r="E31" s="10" t="s">
        <v>28</v>
      </c>
      <c r="F31" s="10" t="s">
        <v>17</v>
      </c>
      <c r="G31" s="11">
        <v>27000</v>
      </c>
      <c r="H31" s="12"/>
      <c r="I31" s="11">
        <f t="shared" si="0"/>
        <v>27000</v>
      </c>
      <c r="J31" s="12">
        <v>0</v>
      </c>
      <c r="K31" s="12">
        <v>774.9</v>
      </c>
      <c r="L31" s="12"/>
      <c r="M31" s="12">
        <v>820.8</v>
      </c>
      <c r="N31" s="13">
        <v>25</v>
      </c>
      <c r="O31" s="12">
        <f t="shared" si="1"/>
        <v>1620.6999999999998</v>
      </c>
      <c r="P31" s="14">
        <f t="shared" si="2"/>
        <v>25379.3</v>
      </c>
    </row>
    <row r="32" spans="1:16" ht="67" x14ac:dyDescent="0.65">
      <c r="A32" s="16">
        <v>19</v>
      </c>
      <c r="B32" s="8" t="s">
        <v>54</v>
      </c>
      <c r="C32" s="9" t="s">
        <v>26</v>
      </c>
      <c r="D32" s="9" t="s">
        <v>33</v>
      </c>
      <c r="E32" s="10" t="s">
        <v>28</v>
      </c>
      <c r="F32" s="10" t="s">
        <v>16</v>
      </c>
      <c r="G32" s="11">
        <v>150000</v>
      </c>
      <c r="H32" s="12"/>
      <c r="I32" s="11">
        <f t="shared" si="0"/>
        <v>150000</v>
      </c>
      <c r="J32" s="12">
        <v>23866.69</v>
      </c>
      <c r="K32" s="12">
        <v>4305</v>
      </c>
      <c r="L32" s="12"/>
      <c r="M32" s="12">
        <v>4560</v>
      </c>
      <c r="N32" s="13">
        <v>25</v>
      </c>
      <c r="O32" s="12">
        <f t="shared" si="1"/>
        <v>32756.69</v>
      </c>
      <c r="P32" s="14">
        <f t="shared" si="2"/>
        <v>117243.31</v>
      </c>
    </row>
    <row r="33" spans="1:16" ht="67" x14ac:dyDescent="0.65">
      <c r="A33" s="16">
        <v>20</v>
      </c>
      <c r="B33" s="8" t="s">
        <v>55</v>
      </c>
      <c r="C33" s="9" t="s">
        <v>21</v>
      </c>
      <c r="D33" s="9" t="s">
        <v>56</v>
      </c>
      <c r="E33" s="10" t="s">
        <v>28</v>
      </c>
      <c r="F33" s="10" t="s">
        <v>17</v>
      </c>
      <c r="G33" s="11">
        <v>40000</v>
      </c>
      <c r="H33" s="12"/>
      <c r="I33" s="11">
        <f t="shared" si="0"/>
        <v>40000</v>
      </c>
      <c r="J33" s="12">
        <v>442.65</v>
      </c>
      <c r="K33" s="12">
        <v>1148</v>
      </c>
      <c r="L33" s="12"/>
      <c r="M33" s="12">
        <v>1216</v>
      </c>
      <c r="N33" s="13">
        <v>25</v>
      </c>
      <c r="O33" s="12">
        <f t="shared" si="1"/>
        <v>2831.65</v>
      </c>
      <c r="P33" s="14">
        <f t="shared" si="2"/>
        <v>37168.35</v>
      </c>
    </row>
    <row r="34" spans="1:16" ht="67" x14ac:dyDescent="0.65">
      <c r="A34" s="16">
        <v>21</v>
      </c>
      <c r="B34" s="8" t="s">
        <v>70</v>
      </c>
      <c r="C34" s="9" t="s">
        <v>22</v>
      </c>
      <c r="D34" s="9" t="s">
        <v>23</v>
      </c>
      <c r="E34" s="10" t="s">
        <v>28</v>
      </c>
      <c r="F34" s="10" t="s">
        <v>17</v>
      </c>
      <c r="G34" s="11">
        <v>40000</v>
      </c>
      <c r="H34" s="12"/>
      <c r="I34" s="11">
        <f t="shared" si="0"/>
        <v>40000</v>
      </c>
      <c r="J34" s="12">
        <v>442.65</v>
      </c>
      <c r="K34" s="12">
        <v>1148</v>
      </c>
      <c r="L34" s="12"/>
      <c r="M34" s="12">
        <v>1216</v>
      </c>
      <c r="N34" s="13">
        <v>25</v>
      </c>
      <c r="O34" s="12">
        <f t="shared" si="1"/>
        <v>2831.65</v>
      </c>
      <c r="P34" s="14">
        <f t="shared" si="2"/>
        <v>37168.35</v>
      </c>
    </row>
    <row r="35" spans="1:16" ht="67" x14ac:dyDescent="0.65">
      <c r="A35" s="16">
        <v>22</v>
      </c>
      <c r="B35" s="8" t="s">
        <v>57</v>
      </c>
      <c r="C35" s="9" t="s">
        <v>20</v>
      </c>
      <c r="D35" s="9" t="s">
        <v>58</v>
      </c>
      <c r="E35" s="10" t="s">
        <v>28</v>
      </c>
      <c r="F35" s="10" t="s">
        <v>17</v>
      </c>
      <c r="G35" s="11">
        <v>40000</v>
      </c>
      <c r="H35" s="12"/>
      <c r="I35" s="11">
        <f t="shared" si="0"/>
        <v>40000</v>
      </c>
      <c r="J35" s="12">
        <v>442.65</v>
      </c>
      <c r="K35" s="12">
        <v>1148</v>
      </c>
      <c r="L35" s="12"/>
      <c r="M35" s="12">
        <v>1216</v>
      </c>
      <c r="N35" s="13">
        <v>25</v>
      </c>
      <c r="O35" s="12">
        <f t="shared" si="1"/>
        <v>2831.65</v>
      </c>
      <c r="P35" s="14">
        <f t="shared" si="2"/>
        <v>37168.35</v>
      </c>
    </row>
    <row r="36" spans="1:16" ht="67" x14ac:dyDescent="0.65">
      <c r="A36" s="16">
        <v>23</v>
      </c>
      <c r="B36" s="8" t="s">
        <v>59</v>
      </c>
      <c r="C36" s="9" t="s">
        <v>60</v>
      </c>
      <c r="D36" s="9" t="s">
        <v>39</v>
      </c>
      <c r="E36" s="10" t="s">
        <v>28</v>
      </c>
      <c r="F36" s="10" t="s">
        <v>16</v>
      </c>
      <c r="G36" s="11">
        <v>37000</v>
      </c>
      <c r="H36" s="12"/>
      <c r="I36" s="11">
        <f t="shared" si="0"/>
        <v>37000</v>
      </c>
      <c r="J36" s="12">
        <v>19.25</v>
      </c>
      <c r="K36" s="12">
        <v>1061.9000000000001</v>
      </c>
      <c r="L36" s="12"/>
      <c r="M36" s="12">
        <v>1124.8</v>
      </c>
      <c r="N36" s="13">
        <v>25</v>
      </c>
      <c r="O36" s="12">
        <f t="shared" si="1"/>
        <v>2230.9499999999998</v>
      </c>
      <c r="P36" s="14">
        <f t="shared" si="2"/>
        <v>34769.050000000003</v>
      </c>
    </row>
    <row r="37" spans="1:16" ht="67" x14ac:dyDescent="0.65">
      <c r="A37" s="16">
        <v>24</v>
      </c>
      <c r="B37" s="8" t="s">
        <v>61</v>
      </c>
      <c r="C37" s="9" t="s">
        <v>20</v>
      </c>
      <c r="D37" s="9" t="s">
        <v>62</v>
      </c>
      <c r="E37" s="10" t="s">
        <v>28</v>
      </c>
      <c r="F37" s="10" t="s">
        <v>16</v>
      </c>
      <c r="G37" s="11">
        <v>20000</v>
      </c>
      <c r="H37" s="12"/>
      <c r="I37" s="11">
        <f t="shared" si="0"/>
        <v>20000</v>
      </c>
      <c r="J37" s="12">
        <v>0</v>
      </c>
      <c r="K37" s="12">
        <v>574</v>
      </c>
      <c r="L37" s="12"/>
      <c r="M37" s="12">
        <v>608</v>
      </c>
      <c r="N37" s="13">
        <v>25</v>
      </c>
      <c r="O37" s="12">
        <f t="shared" si="1"/>
        <v>1207</v>
      </c>
      <c r="P37" s="14">
        <f t="shared" si="2"/>
        <v>18793</v>
      </c>
    </row>
    <row r="38" spans="1:16" ht="67" x14ac:dyDescent="0.65">
      <c r="A38" s="16">
        <v>25</v>
      </c>
      <c r="B38" s="8" t="s">
        <v>63</v>
      </c>
      <c r="C38" s="9" t="s">
        <v>21</v>
      </c>
      <c r="D38" s="9" t="s">
        <v>64</v>
      </c>
      <c r="E38" s="10" t="s">
        <v>28</v>
      </c>
      <c r="F38" s="10" t="s">
        <v>17</v>
      </c>
      <c r="G38" s="11">
        <v>55000</v>
      </c>
      <c r="H38" s="12"/>
      <c r="I38" s="11">
        <f t="shared" si="0"/>
        <v>55000</v>
      </c>
      <c r="J38" s="12">
        <v>3195.85</v>
      </c>
      <c r="K38" s="12"/>
      <c r="L38" s="12"/>
      <c r="M38" s="12">
        <v>1672</v>
      </c>
      <c r="N38" s="13">
        <v>25</v>
      </c>
      <c r="O38" s="12">
        <f t="shared" si="1"/>
        <v>4892.8500000000004</v>
      </c>
      <c r="P38" s="14">
        <f t="shared" si="2"/>
        <v>50107.15</v>
      </c>
    </row>
    <row r="39" spans="1:16" ht="67" x14ac:dyDescent="0.65">
      <c r="A39" s="16">
        <v>26</v>
      </c>
      <c r="B39" s="8" t="s">
        <v>65</v>
      </c>
      <c r="C39" s="9" t="s">
        <v>30</v>
      </c>
      <c r="D39" s="9" t="s">
        <v>66</v>
      </c>
      <c r="E39" s="10" t="s">
        <v>28</v>
      </c>
      <c r="F39" s="10" t="s">
        <v>17</v>
      </c>
      <c r="G39" s="11">
        <v>20000</v>
      </c>
      <c r="H39" s="12"/>
      <c r="I39" s="11">
        <f t="shared" si="0"/>
        <v>20000</v>
      </c>
      <c r="J39" s="12">
        <v>0</v>
      </c>
      <c r="K39" s="12">
        <v>574</v>
      </c>
      <c r="L39" s="12"/>
      <c r="M39" s="12">
        <v>608</v>
      </c>
      <c r="N39" s="13">
        <v>25</v>
      </c>
      <c r="O39" s="12">
        <f t="shared" si="1"/>
        <v>1207</v>
      </c>
      <c r="P39" s="14">
        <f t="shared" si="2"/>
        <v>18793</v>
      </c>
    </row>
    <row r="40" spans="1:16" ht="33.5" x14ac:dyDescent="0.65">
      <c r="A40" s="16">
        <v>27</v>
      </c>
      <c r="B40" s="8" t="s">
        <v>48</v>
      </c>
      <c r="C40" s="9" t="s">
        <v>26</v>
      </c>
      <c r="D40" s="9" t="s">
        <v>32</v>
      </c>
      <c r="E40" s="10" t="s">
        <v>28</v>
      </c>
      <c r="F40" s="10" t="s">
        <v>17</v>
      </c>
      <c r="G40" s="11">
        <v>130000</v>
      </c>
      <c r="H40" s="12"/>
      <c r="I40" s="11">
        <f t="shared" si="0"/>
        <v>130000</v>
      </c>
      <c r="J40" s="12">
        <v>19162.189999999999</v>
      </c>
      <c r="K40" s="12">
        <v>3731</v>
      </c>
      <c r="L40" s="12"/>
      <c r="M40" s="12">
        <v>3952</v>
      </c>
      <c r="N40" s="13">
        <v>25</v>
      </c>
      <c r="O40" s="12">
        <f t="shared" si="1"/>
        <v>26870.19</v>
      </c>
      <c r="P40" s="14">
        <f t="shared" si="2"/>
        <v>103129.81</v>
      </c>
    </row>
    <row r="41" spans="1:16" ht="67" x14ac:dyDescent="0.65">
      <c r="A41" s="16">
        <v>28</v>
      </c>
      <c r="B41" s="8" t="s">
        <v>67</v>
      </c>
      <c r="C41" s="9" t="s">
        <v>30</v>
      </c>
      <c r="D41" s="9" t="s">
        <v>71</v>
      </c>
      <c r="E41" s="10" t="s">
        <v>28</v>
      </c>
      <c r="F41" s="10" t="s">
        <v>16</v>
      </c>
      <c r="G41" s="11">
        <v>20000</v>
      </c>
      <c r="H41" s="12"/>
      <c r="I41" s="11">
        <f t="shared" si="0"/>
        <v>20000</v>
      </c>
      <c r="J41" s="12">
        <v>0</v>
      </c>
      <c r="K41" s="12">
        <v>574</v>
      </c>
      <c r="L41" s="12"/>
      <c r="M41" s="12">
        <v>608</v>
      </c>
      <c r="N41" s="13">
        <v>25</v>
      </c>
      <c r="O41" s="12">
        <f t="shared" si="1"/>
        <v>1207</v>
      </c>
      <c r="P41" s="14">
        <f t="shared" si="2"/>
        <v>18793</v>
      </c>
    </row>
    <row r="42" spans="1:16" ht="67" x14ac:dyDescent="0.65">
      <c r="A42" s="16">
        <v>29</v>
      </c>
      <c r="B42" s="8" t="s">
        <v>68</v>
      </c>
      <c r="C42" s="9" t="s">
        <v>60</v>
      </c>
      <c r="D42" s="9" t="s">
        <v>39</v>
      </c>
      <c r="E42" s="10" t="s">
        <v>28</v>
      </c>
      <c r="F42" s="10" t="s">
        <v>17</v>
      </c>
      <c r="G42" s="11">
        <v>35000</v>
      </c>
      <c r="H42" s="12"/>
      <c r="I42" s="11">
        <f t="shared" si="0"/>
        <v>35000</v>
      </c>
      <c r="J42" s="12">
        <v>0</v>
      </c>
      <c r="K42" s="12">
        <v>1004.5</v>
      </c>
      <c r="L42" s="12"/>
      <c r="M42" s="12">
        <v>1064</v>
      </c>
      <c r="N42" s="13">
        <v>25</v>
      </c>
      <c r="O42" s="12">
        <f t="shared" si="1"/>
        <v>2093.5</v>
      </c>
      <c r="P42" s="14">
        <f t="shared" si="2"/>
        <v>32906.5</v>
      </c>
    </row>
    <row r="43" spans="1:16" ht="67" x14ac:dyDescent="0.65">
      <c r="A43" s="16">
        <v>30</v>
      </c>
      <c r="B43" s="8" t="s">
        <v>75</v>
      </c>
      <c r="C43" s="9" t="s">
        <v>76</v>
      </c>
      <c r="D43" s="9" t="s">
        <v>35</v>
      </c>
      <c r="E43" s="10" t="s">
        <v>28</v>
      </c>
      <c r="F43" s="10" t="s">
        <v>16</v>
      </c>
      <c r="G43" s="11">
        <v>35000</v>
      </c>
      <c r="H43" s="12"/>
      <c r="I43" s="11">
        <f t="shared" ref="I43" si="5">G43-H43</f>
        <v>35000</v>
      </c>
      <c r="J43" s="12">
        <v>0</v>
      </c>
      <c r="K43" s="12">
        <v>1004.5</v>
      </c>
      <c r="L43" s="12"/>
      <c r="M43" s="12">
        <v>1064</v>
      </c>
      <c r="N43" s="13">
        <v>25</v>
      </c>
      <c r="O43" s="12">
        <f t="shared" si="1"/>
        <v>2093.5</v>
      </c>
      <c r="P43" s="14">
        <f t="shared" si="2"/>
        <v>32906.5</v>
      </c>
    </row>
    <row r="44" spans="1:16" ht="67" x14ac:dyDescent="0.65">
      <c r="A44" s="16">
        <v>31</v>
      </c>
      <c r="B44" s="8" t="s">
        <v>77</v>
      </c>
      <c r="C44" s="9" t="s">
        <v>78</v>
      </c>
      <c r="D44" s="9" t="s">
        <v>69</v>
      </c>
      <c r="E44" s="10" t="s">
        <v>28</v>
      </c>
      <c r="F44" s="10" t="s">
        <v>17</v>
      </c>
      <c r="G44" s="11">
        <v>35000</v>
      </c>
      <c r="H44" s="12"/>
      <c r="I44" s="11">
        <f t="shared" ref="I44:I45" si="6">G44-H44</f>
        <v>35000</v>
      </c>
      <c r="J44" s="12">
        <v>0</v>
      </c>
      <c r="K44" s="12">
        <v>1004.5</v>
      </c>
      <c r="L44" s="12">
        <v>1715.46</v>
      </c>
      <c r="M44" s="12">
        <v>1064</v>
      </c>
      <c r="N44" s="13">
        <v>25</v>
      </c>
      <c r="O44" s="12">
        <f t="shared" si="1"/>
        <v>3808.96</v>
      </c>
      <c r="P44" s="14">
        <f t="shared" si="2"/>
        <v>31191.040000000001</v>
      </c>
    </row>
    <row r="45" spans="1:16" ht="67" x14ac:dyDescent="0.65">
      <c r="A45" s="16">
        <v>32</v>
      </c>
      <c r="B45" s="8" t="s">
        <v>84</v>
      </c>
      <c r="C45" s="9" t="s">
        <v>85</v>
      </c>
      <c r="D45" s="9" t="s">
        <v>69</v>
      </c>
      <c r="E45" s="10" t="s">
        <v>28</v>
      </c>
      <c r="F45" s="10" t="s">
        <v>17</v>
      </c>
      <c r="G45" s="11">
        <v>20000</v>
      </c>
      <c r="H45" s="12"/>
      <c r="I45" s="11">
        <f t="shared" si="6"/>
        <v>20000</v>
      </c>
      <c r="J45" s="12">
        <v>0</v>
      </c>
      <c r="K45" s="12">
        <v>574</v>
      </c>
      <c r="L45" s="12"/>
      <c r="M45" s="12">
        <v>608</v>
      </c>
      <c r="N45" s="13">
        <v>25</v>
      </c>
      <c r="O45" s="12">
        <f t="shared" ref="O45" si="7">SUM(J45:N45)</f>
        <v>1207</v>
      </c>
      <c r="P45" s="14">
        <f t="shared" si="2"/>
        <v>18793</v>
      </c>
    </row>
    <row r="46" spans="1:16" ht="67" x14ac:dyDescent="0.65">
      <c r="A46" s="16">
        <v>33</v>
      </c>
      <c r="B46" s="8" t="s">
        <v>49</v>
      </c>
      <c r="C46" s="9" t="s">
        <v>30</v>
      </c>
      <c r="D46" s="9" t="s">
        <v>43</v>
      </c>
      <c r="E46" s="10" t="s">
        <v>28</v>
      </c>
      <c r="F46" s="10" t="s">
        <v>17</v>
      </c>
      <c r="G46" s="11">
        <v>30000</v>
      </c>
      <c r="H46" s="12"/>
      <c r="I46" s="11">
        <f t="shared" si="0"/>
        <v>30000</v>
      </c>
      <c r="J46" s="12">
        <v>0</v>
      </c>
      <c r="K46" s="12">
        <v>861</v>
      </c>
      <c r="L46" s="12"/>
      <c r="M46" s="12">
        <v>912</v>
      </c>
      <c r="N46" s="13">
        <v>25</v>
      </c>
      <c r="O46" s="12">
        <f t="shared" si="1"/>
        <v>1798</v>
      </c>
      <c r="P46" s="14">
        <f t="shared" si="2"/>
        <v>28202</v>
      </c>
    </row>
    <row r="47" spans="1:16" ht="67" x14ac:dyDescent="0.65">
      <c r="A47" s="16">
        <v>34</v>
      </c>
      <c r="B47" s="8" t="s">
        <v>86</v>
      </c>
      <c r="C47" s="9" t="s">
        <v>78</v>
      </c>
      <c r="D47" s="9" t="s">
        <v>69</v>
      </c>
      <c r="E47" s="10" t="s">
        <v>28</v>
      </c>
      <c r="F47" s="10" t="s">
        <v>17</v>
      </c>
      <c r="G47" s="11">
        <v>30000</v>
      </c>
      <c r="H47" s="12"/>
      <c r="I47" s="11">
        <f t="shared" ref="I47:I50" si="8">G47-H47</f>
        <v>30000</v>
      </c>
      <c r="J47" s="12">
        <v>0</v>
      </c>
      <c r="K47" s="12">
        <v>861</v>
      </c>
      <c r="L47" s="12"/>
      <c r="M47" s="12">
        <v>912</v>
      </c>
      <c r="N47" s="13">
        <v>25</v>
      </c>
      <c r="O47" s="12">
        <f t="shared" si="1"/>
        <v>1798</v>
      </c>
      <c r="P47" s="14">
        <f t="shared" si="2"/>
        <v>28202</v>
      </c>
    </row>
    <row r="48" spans="1:16" ht="67" x14ac:dyDescent="0.65">
      <c r="A48" s="16">
        <v>35</v>
      </c>
      <c r="B48" s="8" t="s">
        <v>87</v>
      </c>
      <c r="C48" s="9" t="s">
        <v>20</v>
      </c>
      <c r="D48" s="9" t="s">
        <v>88</v>
      </c>
      <c r="E48" s="10" t="s">
        <v>28</v>
      </c>
      <c r="F48" s="10" t="s">
        <v>16</v>
      </c>
      <c r="G48" s="11">
        <v>130000</v>
      </c>
      <c r="H48" s="12"/>
      <c r="I48" s="11">
        <f t="shared" si="8"/>
        <v>130000</v>
      </c>
      <c r="J48" s="12">
        <v>19162.189999999999</v>
      </c>
      <c r="K48" s="12">
        <v>3731</v>
      </c>
      <c r="L48" s="12"/>
      <c r="M48" s="12">
        <v>3952</v>
      </c>
      <c r="N48" s="13">
        <v>25</v>
      </c>
      <c r="O48" s="12">
        <f t="shared" si="1"/>
        <v>26870.19</v>
      </c>
      <c r="P48" s="14">
        <f t="shared" si="2"/>
        <v>103129.81</v>
      </c>
    </row>
    <row r="49" spans="1:16" ht="67" x14ac:dyDescent="0.65">
      <c r="A49" s="16">
        <v>36</v>
      </c>
      <c r="B49" s="8" t="s">
        <v>89</v>
      </c>
      <c r="C49" s="9" t="s">
        <v>90</v>
      </c>
      <c r="D49" s="9" t="s">
        <v>69</v>
      </c>
      <c r="E49" s="10" t="s">
        <v>28</v>
      </c>
      <c r="F49" s="10" t="s">
        <v>17</v>
      </c>
      <c r="G49" s="11">
        <v>35000</v>
      </c>
      <c r="H49" s="12"/>
      <c r="I49" s="11">
        <f t="shared" si="8"/>
        <v>35000</v>
      </c>
      <c r="J49" s="12">
        <v>0</v>
      </c>
      <c r="K49" s="12">
        <v>1004.5</v>
      </c>
      <c r="L49" s="12"/>
      <c r="M49" s="12">
        <v>1064</v>
      </c>
      <c r="N49" s="13">
        <v>25</v>
      </c>
      <c r="O49" s="12">
        <f t="shared" si="1"/>
        <v>2093.5</v>
      </c>
      <c r="P49" s="14">
        <f t="shared" si="2"/>
        <v>32906.5</v>
      </c>
    </row>
    <row r="50" spans="1:16" ht="67.5" thickBot="1" x14ac:dyDescent="0.7">
      <c r="A50" s="16">
        <v>37</v>
      </c>
      <c r="B50" s="8" t="s">
        <v>91</v>
      </c>
      <c r="C50" s="9" t="s">
        <v>20</v>
      </c>
      <c r="D50" s="9" t="s">
        <v>92</v>
      </c>
      <c r="E50" s="10" t="s">
        <v>28</v>
      </c>
      <c r="F50" s="10" t="s">
        <v>17</v>
      </c>
      <c r="G50" s="11">
        <v>20000</v>
      </c>
      <c r="H50" s="12"/>
      <c r="I50" s="11">
        <f t="shared" si="8"/>
        <v>20000</v>
      </c>
      <c r="J50" s="12"/>
      <c r="K50" s="12">
        <v>574</v>
      </c>
      <c r="L50" s="12"/>
      <c r="M50" s="12">
        <v>608</v>
      </c>
      <c r="N50" s="13">
        <v>25</v>
      </c>
      <c r="O50" s="12">
        <f t="shared" si="1"/>
        <v>1207</v>
      </c>
      <c r="P50" s="14">
        <f t="shared" si="2"/>
        <v>18793</v>
      </c>
    </row>
    <row r="51" spans="1:16" ht="36" customHeight="1" thickBot="1" x14ac:dyDescent="1">
      <c r="A51" s="30" t="s">
        <v>18</v>
      </c>
      <c r="B51" s="31"/>
      <c r="C51" s="31"/>
      <c r="D51" s="31"/>
      <c r="E51" s="31"/>
      <c r="F51" s="32"/>
      <c r="G51" s="27">
        <f>SUM(G12:G50)</f>
        <v>2132500</v>
      </c>
      <c r="H51" s="27">
        <f>SUM(H12:H48)</f>
        <v>0</v>
      </c>
      <c r="I51" s="27">
        <f>SUM(I12:I50)</f>
        <v>2132500</v>
      </c>
      <c r="J51" s="27">
        <f>SUM(J12:J48)</f>
        <v>178613.15999999997</v>
      </c>
      <c r="K51" s="27">
        <f>SUM(K12:K50)</f>
        <v>59624.250000000007</v>
      </c>
      <c r="L51" s="27">
        <f t="shared" ref="L51:P51" si="9">SUM(L12:L50)</f>
        <v>1715.46</v>
      </c>
      <c r="M51" s="27">
        <f t="shared" si="9"/>
        <v>63361.14</v>
      </c>
      <c r="N51" s="27">
        <f t="shared" si="9"/>
        <v>975</v>
      </c>
      <c r="O51" s="27">
        <f t="shared" si="9"/>
        <v>304289.01</v>
      </c>
      <c r="P51" s="27">
        <f t="shared" si="9"/>
        <v>1828210.9900000005</v>
      </c>
    </row>
  </sheetData>
  <mergeCells count="4">
    <mergeCell ref="A7:P7"/>
    <mergeCell ref="A8:P8"/>
    <mergeCell ref="A9:P9"/>
    <mergeCell ref="A51:F51"/>
  </mergeCells>
  <printOptions horizontalCentered="1"/>
  <pageMargins left="0.82677165354330717" right="0.23622047244094491" top="0.74803149606299213" bottom="0.74803149606299213" header="0.31496062992125984" footer="0.31496062992125984"/>
  <pageSetup paperSize="5" scale="25" fitToHeight="0" orientation="landscape" r:id="rId1"/>
  <headerFooter>
    <oddFooter>&amp;C&amp;Pde&amp;N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Federico Claudio  Álvarez</cp:lastModifiedBy>
  <cp:lastPrinted>2025-05-23T15:41:27Z</cp:lastPrinted>
  <dcterms:created xsi:type="dcterms:W3CDTF">2024-11-18T17:58:56Z</dcterms:created>
  <dcterms:modified xsi:type="dcterms:W3CDTF">2025-10-27T16:41:26Z</dcterms:modified>
</cp:coreProperties>
</file>