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RANSPARENCIA\"/>
    </mc:Choice>
  </mc:AlternateContent>
  <bookViews>
    <workbookView xWindow="0" yWindow="0" windowWidth="20490" windowHeight="7650"/>
  </bookViews>
  <sheets>
    <sheet name="AGO temporal PDF" sheetId="1" r:id="rId1"/>
    <sheet name="Hoja1" sheetId="2" r:id="rId2"/>
  </sheets>
  <calcPr calcId="162913"/>
</workbook>
</file>

<file path=xl/calcChain.xml><?xml version="1.0" encoding="utf-8"?>
<calcChain xmlns="http://schemas.openxmlformats.org/spreadsheetml/2006/main">
  <c r="H43" i="1" l="1"/>
  <c r="I43" i="1"/>
  <c r="J43" i="1"/>
  <c r="K43" i="1"/>
  <c r="L43" i="1"/>
  <c r="M43" i="1"/>
  <c r="N43" i="1"/>
  <c r="O43" i="1"/>
  <c r="I41" i="1"/>
  <c r="I40" i="1"/>
  <c r="O39" i="1"/>
  <c r="N38" i="1"/>
  <c r="O38" i="1" s="1"/>
  <c r="N39" i="1"/>
  <c r="N40" i="1"/>
  <c r="O40" i="1" s="1"/>
  <c r="N41" i="1"/>
  <c r="O41" i="1" s="1"/>
  <c r="N42" i="1"/>
  <c r="O42" i="1" s="1"/>
  <c r="I38" i="1"/>
  <c r="N36" i="1"/>
  <c r="O36" i="1" s="1"/>
  <c r="I36" i="1"/>
  <c r="N37" i="1" l="1"/>
  <c r="O37" i="1" s="1"/>
  <c r="I37" i="1"/>
  <c r="N28" i="1" l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I28" i="1"/>
  <c r="I29" i="1"/>
  <c r="I30" i="1"/>
  <c r="I31" i="1"/>
  <c r="I32" i="1"/>
  <c r="I33" i="1"/>
  <c r="I34" i="1"/>
  <c r="I35" i="1"/>
  <c r="G43" i="1" l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I42" i="1"/>
  <c r="N15" i="1"/>
  <c r="I16" i="1"/>
  <c r="I17" i="1"/>
  <c r="I18" i="1"/>
  <c r="I19" i="1"/>
  <c r="I20" i="1"/>
  <c r="I21" i="1"/>
  <c r="I22" i="1"/>
  <c r="I23" i="1"/>
  <c r="I24" i="1"/>
  <c r="I25" i="1"/>
  <c r="I26" i="1"/>
  <c r="I27" i="1"/>
  <c r="I39" i="1"/>
  <c r="I15" i="1"/>
  <c r="O15" i="1" l="1"/>
</calcChain>
</file>

<file path=xl/sharedStrings.xml><?xml version="1.0" encoding="utf-8"?>
<sst xmlns="http://schemas.openxmlformats.org/spreadsheetml/2006/main" count="159" uniqueCount="76">
  <si>
    <t>REPORTE DE NOMINA</t>
  </si>
  <si>
    <t>NO.</t>
  </si>
  <si>
    <t>NOMBRE</t>
  </si>
  <si>
    <t>DIRECCIÓN</t>
  </si>
  <si>
    <t xml:space="preserve">FUNCIÓN </t>
  </si>
  <si>
    <t>ESTATUS</t>
  </si>
  <si>
    <t>GÉNERO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</si>
  <si>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</si>
  <si>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</si>
  <si>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</si>
  <si>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</si>
  <si>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</si>
  <si>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</si>
  <si>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</si>
  <si>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</si>
  <si>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</si>
  <si>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F</t>
  </si>
  <si>
    <t>M</t>
  </si>
  <si>
    <t xml:space="preserve">TOTAL GENERAL </t>
  </si>
  <si>
    <t>DEPARTAMENTO JURIDICO</t>
  </si>
  <si>
    <t>DEPARTAMENTO ADMINISTRATIVO Y FINANCIERO</t>
  </si>
  <si>
    <t>DEPARTAMENTO DE COMUNICACIÓN</t>
  </si>
  <si>
    <t>DIRECCION REGULACION SISTEMA BEISBOL</t>
  </si>
  <si>
    <t>SUPERV REG. Y CONTROL SISTEMA BEISBOL</t>
  </si>
  <si>
    <t>DIRECCION TECNICA DE BEISBOL</t>
  </si>
  <si>
    <t>MILCIADES ARTURO NOBOA DIAZ</t>
  </si>
  <si>
    <t>DIRECCION EJECUTIVA</t>
  </si>
  <si>
    <t>DIRECTOR EJECUTIVO</t>
  </si>
  <si>
    <t>FIJO</t>
  </si>
  <si>
    <t>ROSIBEL CUEVAS MOTA</t>
  </si>
  <si>
    <t>DIVISION DE SERVICIOS GENERALES</t>
  </si>
  <si>
    <t>RECEPCIONISTA</t>
  </si>
  <si>
    <t>ASISTENTE DEL DIRECTOR</t>
  </si>
  <si>
    <t>COORDINADOR DIRECCION EJECUTIVA</t>
  </si>
  <si>
    <t>CINDY NICOLE GOMEZ MONTERO</t>
  </si>
  <si>
    <t>SECRETARIA</t>
  </si>
  <si>
    <t>ERICKSON MARTE SILVESTRE</t>
  </si>
  <si>
    <t>DISEÑADOR GRAFICO</t>
  </si>
  <si>
    <t>AVRIL RODRIGUEZ CRUZ</t>
  </si>
  <si>
    <t>DAPHNE PAMELA BAEZ</t>
  </si>
  <si>
    <t>AUXILIAR ADMINISTRATIVO</t>
  </si>
  <si>
    <t>HEIDY JAZMIN CORDERO</t>
  </si>
  <si>
    <t>LUIS RAFAEL GRULLON LORA</t>
  </si>
  <si>
    <t>ARANNI MENDEZ</t>
  </si>
  <si>
    <t>CHOFER</t>
  </si>
  <si>
    <t>RAFAEL EDUARDO DE LA ROSA MARCANO</t>
  </si>
  <si>
    <t>MANUEL AURELIO FRIAS GUILLEN</t>
  </si>
  <si>
    <t>SUPERV. PROYECTOS INFRESTRUCTURA BEISBOL</t>
  </si>
  <si>
    <t>ISED MABEL LOPEZ PONCIANO</t>
  </si>
  <si>
    <t>DOMINGO FELIX ANDUJAR</t>
  </si>
  <si>
    <t>DIOGENES DE LA CRUZ DIAZ</t>
  </si>
  <si>
    <t>JULIO CESAR RUIZ VALDEZ</t>
  </si>
  <si>
    <t>Capítulo: 0208   Subcapítulo: 01   UE: 0003   Programa: 20   Producto: 00   Proyecto: 00   Actividad: 0001   Cuenta: 2.1.1.1.01   Organismo Financiador: 100   Fondo: 0100</t>
  </si>
  <si>
    <t>CARLOS ALBERTO FERNANDEZ VERAS</t>
  </si>
  <si>
    <t>OSCAR ARTURO NUÑEZ PEREZ</t>
  </si>
  <si>
    <t>DIVISION DE EVENTOS DIRECCION TECN. DE BEISBOL</t>
  </si>
  <si>
    <t>AUXILIAR DE PROTOCOLO</t>
  </si>
  <si>
    <t>CAROLINA BELEN VIDAL FELIPE</t>
  </si>
  <si>
    <t>CRISTIAN LARA CLASE</t>
  </si>
  <si>
    <t>CAMAROGRAFO</t>
  </si>
  <si>
    <t>HECTOR ELIUD ACEVEDO TAVERAS</t>
  </si>
  <si>
    <t>RAFAEL LEONIDAS GUTIERREZ DE LA CRUZ</t>
  </si>
  <si>
    <t>SUPERVISOR DE MANTENIMIENTO</t>
  </si>
  <si>
    <t>MARIA DEL CARMEN LINARES DE LA CRUZ</t>
  </si>
  <si>
    <t>DEPARTAMENTO DE RECURSOS HUMANOS</t>
  </si>
  <si>
    <t>JANIRYS MERCEDES SUAREZ HERNANDEZ</t>
  </si>
  <si>
    <t>CONSERGE</t>
  </si>
  <si>
    <t>GENNY YASAIRA NUÑEZ LORA</t>
  </si>
  <si>
    <t>DIRECCION GENERAL</t>
  </si>
  <si>
    <t>BIENVENIDO ARSENIO CARMONA PEREZ</t>
  </si>
  <si>
    <t>PERIODISTA</t>
  </si>
  <si>
    <t>HUMBERTO PEÑA ESPINO</t>
  </si>
  <si>
    <t>AYUDANTE DE MANTENIMIENTO</t>
  </si>
  <si>
    <t>ISABEL DE JESUS</t>
  </si>
  <si>
    <t>FRANCIS ALBERTO CASTILLO MEJIA</t>
  </si>
  <si>
    <t>Concepto Pago Sueldo: 000001  -  Fijos  Correspondiente al mes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</si>
</sst>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b/>
      <sz val="14"/>
      <name val="Gill Sans MT"/>
      <family val="2"/>
    </font>
    <font>
      <b/>
      <sz val="12"/>
      <color theme="1"/>
      <name val="Arial"/>
      <family val="2"/>
    </font>
    <font>
      <sz val="12"/>
      <name val="Gill Sans MT"/>
      <family val="2"/>
    </font>
    <font>
      <sz val="12"/>
      <color theme="1"/>
      <name val="Gill Sans MT"/>
      <family val="2"/>
    </font>
    <font>
      <b/>
      <sz val="12"/>
      <color theme="0"/>
      <name val="Gill Sans M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5" fillId="2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164" fontId="8" fillId="4" borderId="5" xfId="1" applyFont="1" applyFill="1" applyBorder="1" applyAlignment="1">
      <alignment horizontal="right" vertical="center" wrapText="1"/>
    </xf>
    <xf numFmtId="164" fontId="8" fillId="2" borderId="5" xfId="1" applyFont="1" applyFill="1" applyBorder="1" applyAlignment="1">
      <alignment horizontal="right" vertical="center" wrapText="1"/>
    </xf>
    <xf numFmtId="164" fontId="8" fillId="2" borderId="6" xfId="1" applyFont="1" applyFill="1" applyBorder="1" applyAlignment="1">
      <alignment horizontal="right" vertical="center" wrapText="1"/>
    </xf>
    <xf numFmtId="4" fontId="8" fillId="2" borderId="5" xfId="1" applyNumberFormat="1" applyFont="1" applyFill="1" applyBorder="1" applyAlignment="1">
      <alignment horizontal="right" vertical="center" wrapText="1"/>
    </xf>
    <xf numFmtId="4" fontId="9" fillId="3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</cellXfs>
  <cellStyles count="3">
    <cellStyle name="Millares" xfId="1" builtinId="3"/>
    <cellStyle name="Moneda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2311853</xdr:colOff>
      <xdr:row>0</xdr:row>
      <xdr:rowOff>140153</xdr:rowOff>
    </xdr:from>
    <xdr:to>
      <xdr:col>3</xdr:col>
      <xdr:colOff>4238624</xdr:colOff>
      <xdr:row>7</xdr:row>
      <xdr:rowOff>193155</xdr:rowOff>
    </xdr:to>
    <xdr:pic>
      <xdr:nvPicPr>
        <xdr:cNvPr id="2" name="1 Imagen" descr="C:\Users\UB\Desktop\los direccion del comisionado de baseball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 b="21192"/>
        <a:stretch>
          <a:fillRect/>
        </a:stretch>
      </xdr:blipFill>
      <xdr:spPr bwMode="auto">
        <a:xfrm>
          <a:off x="10550978" y="140153"/>
          <a:ext cx="1926771" cy="14436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tabSelected="1" topLeftCell="A9" zoomScale="59" zoomScaleNormal="59" workbookViewId="0">
      <selection activeCell="A12" sqref="A12:O12"/>
    </sheetView>
  </sheetViews>
  <sheetFormatPr baseColWidth="10" defaultRowHeight="15" x14ac:dyDescent="0.25"/>
  <cols>
    <col min="1" max="1" width="5.28515625" style="19" bestFit="1" customWidth="1"/>
    <col min="2" max="2" width="58.5703125" bestFit="1" customWidth="1"/>
    <col min="3" max="3" width="71.5703125" bestFit="1" customWidth="1"/>
    <col min="4" max="4" width="68.7109375" bestFit="1" customWidth="1"/>
    <col min="5" max="5" width="15.140625" bestFit="1" customWidth="1"/>
    <col min="7" max="7" width="20" bestFit="1" customWidth="1"/>
    <col min="9" max="9" width="17.42578125" bestFit="1" customWidth="1"/>
    <col min="10" max="10" width="15.140625" bestFit="1" customWidth="1"/>
    <col min="11" max="11" width="15.85546875" bestFit="1" customWidth="1"/>
    <col min="12" max="12" width="13.7109375" bestFit="1" customWidth="1"/>
    <col min="14" max="14" width="16.42578125" bestFit="1" customWidth="1"/>
    <col min="15" max="15" width="17.42578125" bestFit="1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x14ac:dyDescent="0.25">
      <c r="A2" s="1"/>
      <c r="B2" s="2"/>
      <c r="C2" s="3"/>
      <c r="D2" s="3"/>
      <c r="E2" s="3"/>
      <c r="F2" s="3"/>
      <c r="G2" s="1"/>
      <c r="H2" s="1"/>
      <c r="I2" s="1"/>
      <c r="J2" s="1"/>
      <c r="K2" s="1"/>
      <c r="L2" s="1"/>
      <c r="M2" s="1"/>
      <c r="N2" s="1"/>
      <c r="O2" s="1"/>
    </row>
    <row r="3" spans="1:15" ht="15.75" x14ac:dyDescent="0.25">
      <c r="A3" s="3"/>
      <c r="B3" s="2"/>
      <c r="C3" s="3"/>
      <c r="D3" s="3"/>
      <c r="E3" s="3"/>
      <c r="F3" s="3"/>
      <c r="G3" s="1"/>
      <c r="H3" s="1"/>
      <c r="I3" s="1"/>
      <c r="J3" s="1"/>
      <c r="K3" s="1"/>
      <c r="L3" s="1"/>
      <c r="M3" s="1"/>
      <c r="N3" s="1"/>
      <c r="O3" s="1"/>
    </row>
    <row r="4" spans="1:15" ht="15.75" x14ac:dyDescent="0.25">
      <c r="A4" s="4"/>
      <c r="B4" s="5"/>
      <c r="C4" s="4"/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15.75" x14ac:dyDescent="0.25">
      <c r="A5" s="4"/>
      <c r="B5" s="5"/>
      <c r="C5" s="4"/>
      <c r="D5" s="4"/>
      <c r="E5" s="4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ht="15.75" x14ac:dyDescent="0.25">
      <c r="A6" s="4"/>
      <c r="B6" s="5"/>
      <c r="C6" s="4"/>
      <c r="D6" s="4"/>
      <c r="E6" s="4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15.75" x14ac:dyDescent="0.25">
      <c r="A7" s="4"/>
      <c r="B7" s="5"/>
      <c r="C7" s="4"/>
      <c r="D7" s="4"/>
      <c r="E7" s="4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ht="15.75" x14ac:dyDescent="0.25">
      <c r="A8" s="4"/>
      <c r="B8" s="5"/>
      <c r="C8" s="4"/>
      <c r="D8" s="4"/>
      <c r="E8" s="4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ht="15.75" x14ac:dyDescent="0.25">
      <c r="A9" s="4"/>
      <c r="B9" s="5"/>
      <c r="C9" s="4"/>
      <c r="D9" s="4"/>
      <c r="E9" s="4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ht="18" x14ac:dyDescent="0.25">
      <c r="A10" s="20" t="s">
        <v>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5" ht="21.75" x14ac:dyDescent="0.45">
      <c r="A11" s="21" t="s">
        <v>75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ht="21.75" x14ac:dyDescent="0.45">
      <c r="A12" s="21" t="s">
        <v>52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5" ht="22.5" thickBot="1" x14ac:dyDescent="0.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ht="31.5" x14ac:dyDescent="0.25">
      <c r="A14" s="7" t="s">
        <v>1</v>
      </c>
      <c r="B14" s="8" t="s">
        <v>2</v>
      </c>
      <c r="C14" s="8" t="s">
        <v>3</v>
      </c>
      <c r="D14" s="8" t="s">
        <v>4</v>
      </c>
      <c r="E14" s="8" t="s">
        <v>5</v>
      </c>
      <c r="F14" s="8" t="s">
        <v>6</v>
      </c>
      <c r="G14" s="8" t="s">
        <v>7</v>
      </c>
      <c r="H14" s="8" t="s">
        <v>8</v>
      </c>
      <c r="I14" s="8" t="s">
        <v>9</v>
      </c>
      <c r="J14" s="8" t="s">
        <v>11</v>
      </c>
      <c r="K14" s="8" t="s">
        <v>10</v>
      </c>
      <c r="L14" s="8" t="s">
        <v>12</v>
      </c>
      <c r="M14" s="8" t="s">
        <v>13</v>
      </c>
      <c r="N14" s="8" t="s">
        <v>14</v>
      </c>
      <c r="O14" s="9" t="s">
        <v>15</v>
      </c>
    </row>
    <row r="15" spans="1:15" ht="26.25" customHeight="1" x14ac:dyDescent="0.4">
      <c r="A15" s="10">
        <v>1</v>
      </c>
      <c r="B15" s="11" t="s">
        <v>25</v>
      </c>
      <c r="C15" s="12" t="s">
        <v>26</v>
      </c>
      <c r="D15" s="12" t="s">
        <v>27</v>
      </c>
      <c r="E15" s="13" t="s">
        <v>28</v>
      </c>
      <c r="F15" s="13" t="s">
        <v>17</v>
      </c>
      <c r="G15" s="14">
        <v>265000</v>
      </c>
      <c r="H15" s="15">
        <v>0</v>
      </c>
      <c r="I15" s="14">
        <f>G15-H15</f>
        <v>265000</v>
      </c>
      <c r="J15" s="15">
        <v>51460.77</v>
      </c>
      <c r="K15" s="15">
        <v>7605.5</v>
      </c>
      <c r="L15" s="17">
        <v>5883.16</v>
      </c>
      <c r="M15" s="17">
        <v>25</v>
      </c>
      <c r="N15" s="15">
        <f>SUM(J15:M15)</f>
        <v>64974.429999999993</v>
      </c>
      <c r="O15" s="16">
        <f>G15-N15</f>
        <v>200025.57</v>
      </c>
    </row>
    <row r="16" spans="1:15" ht="26.25" customHeight="1" x14ac:dyDescent="0.4">
      <c r="A16" s="10">
        <v>2</v>
      </c>
      <c r="B16" s="11" t="s">
        <v>29</v>
      </c>
      <c r="C16" s="12" t="s">
        <v>30</v>
      </c>
      <c r="D16" s="12" t="s">
        <v>31</v>
      </c>
      <c r="E16" s="13" t="s">
        <v>28</v>
      </c>
      <c r="F16" s="13" t="s">
        <v>16</v>
      </c>
      <c r="G16" s="14">
        <v>30500</v>
      </c>
      <c r="H16" s="15"/>
      <c r="I16" s="14">
        <f t="shared" ref="I16:I42" si="0">G16-H16</f>
        <v>30500</v>
      </c>
      <c r="J16" s="15">
        <v>0</v>
      </c>
      <c r="K16" s="15">
        <v>875.35</v>
      </c>
      <c r="L16" s="15">
        <v>927.2</v>
      </c>
      <c r="M16" s="17">
        <v>25</v>
      </c>
      <c r="N16" s="15">
        <f t="shared" ref="N16:N42" si="1">SUM(J16:M16)</f>
        <v>1827.5500000000002</v>
      </c>
      <c r="O16" s="16">
        <f t="shared" ref="O16:O42" si="2">G16-N16</f>
        <v>28672.45</v>
      </c>
    </row>
    <row r="17" spans="1:15" ht="26.25" customHeight="1" x14ac:dyDescent="0.4">
      <c r="A17" s="10">
        <v>3</v>
      </c>
      <c r="B17" s="11" t="s">
        <v>34</v>
      </c>
      <c r="C17" s="12" t="s">
        <v>19</v>
      </c>
      <c r="D17" s="12" t="s">
        <v>35</v>
      </c>
      <c r="E17" s="13" t="s">
        <v>28</v>
      </c>
      <c r="F17" s="13" t="s">
        <v>16</v>
      </c>
      <c r="G17" s="14">
        <v>35000</v>
      </c>
      <c r="H17" s="15"/>
      <c r="I17" s="14">
        <f t="shared" si="0"/>
        <v>35000</v>
      </c>
      <c r="J17" s="15">
        <v>0</v>
      </c>
      <c r="K17" s="15">
        <v>1004.5</v>
      </c>
      <c r="L17" s="15">
        <v>1064</v>
      </c>
      <c r="M17" s="17">
        <v>25</v>
      </c>
      <c r="N17" s="15">
        <f t="shared" si="1"/>
        <v>2093.5</v>
      </c>
      <c r="O17" s="16">
        <f t="shared" si="2"/>
        <v>32906.5</v>
      </c>
    </row>
    <row r="18" spans="1:15" ht="26.25" customHeight="1" x14ac:dyDescent="0.4">
      <c r="A18" s="10">
        <v>4</v>
      </c>
      <c r="B18" s="11" t="s">
        <v>36</v>
      </c>
      <c r="C18" s="12" t="s">
        <v>21</v>
      </c>
      <c r="D18" s="12" t="s">
        <v>37</v>
      </c>
      <c r="E18" s="13" t="s">
        <v>28</v>
      </c>
      <c r="F18" s="13" t="s">
        <v>17</v>
      </c>
      <c r="G18" s="14">
        <v>45000</v>
      </c>
      <c r="H18" s="15"/>
      <c r="I18" s="14">
        <f t="shared" si="0"/>
        <v>45000</v>
      </c>
      <c r="J18" s="15">
        <v>1148.33</v>
      </c>
      <c r="K18" s="15">
        <v>1291.5</v>
      </c>
      <c r="L18" s="15">
        <v>1368</v>
      </c>
      <c r="M18" s="17">
        <v>25</v>
      </c>
      <c r="N18" s="15">
        <f t="shared" si="1"/>
        <v>3832.83</v>
      </c>
      <c r="O18" s="16">
        <f t="shared" si="2"/>
        <v>41167.17</v>
      </c>
    </row>
    <row r="19" spans="1:15" ht="26.25" customHeight="1" x14ac:dyDescent="0.4">
      <c r="A19" s="10">
        <v>5</v>
      </c>
      <c r="B19" s="11" t="s">
        <v>38</v>
      </c>
      <c r="C19" s="12" t="s">
        <v>22</v>
      </c>
      <c r="D19" s="12" t="s">
        <v>35</v>
      </c>
      <c r="E19" s="13" t="s">
        <v>28</v>
      </c>
      <c r="F19" s="13" t="s">
        <v>16</v>
      </c>
      <c r="G19" s="14">
        <v>35000</v>
      </c>
      <c r="H19" s="15"/>
      <c r="I19" s="14">
        <f t="shared" si="0"/>
        <v>35000</v>
      </c>
      <c r="J19" s="15">
        <v>0</v>
      </c>
      <c r="K19" s="15">
        <v>1004.5</v>
      </c>
      <c r="L19" s="15">
        <v>1064</v>
      </c>
      <c r="M19" s="17">
        <v>25</v>
      </c>
      <c r="N19" s="15">
        <f t="shared" si="1"/>
        <v>2093.5</v>
      </c>
      <c r="O19" s="16">
        <f t="shared" si="2"/>
        <v>32906.5</v>
      </c>
    </row>
    <row r="20" spans="1:15" ht="26.25" customHeight="1" x14ac:dyDescent="0.4">
      <c r="A20" s="10">
        <v>6</v>
      </c>
      <c r="B20" s="11" t="s">
        <v>39</v>
      </c>
      <c r="C20" s="12" t="s">
        <v>20</v>
      </c>
      <c r="D20" s="12" t="s">
        <v>40</v>
      </c>
      <c r="E20" s="13" t="s">
        <v>28</v>
      </c>
      <c r="F20" s="13" t="s">
        <v>16</v>
      </c>
      <c r="G20" s="14">
        <v>30000</v>
      </c>
      <c r="H20" s="15"/>
      <c r="I20" s="14">
        <f t="shared" si="0"/>
        <v>30000</v>
      </c>
      <c r="J20" s="15">
        <v>0</v>
      </c>
      <c r="K20" s="15">
        <v>861</v>
      </c>
      <c r="L20" s="15">
        <v>912</v>
      </c>
      <c r="M20" s="17">
        <v>25</v>
      </c>
      <c r="N20" s="15">
        <f t="shared" si="1"/>
        <v>1798</v>
      </c>
      <c r="O20" s="16">
        <f t="shared" si="2"/>
        <v>28202</v>
      </c>
    </row>
    <row r="21" spans="1:15" ht="26.25" customHeight="1" x14ac:dyDescent="0.4">
      <c r="A21" s="10">
        <v>7</v>
      </c>
      <c r="B21" s="11" t="s">
        <v>41</v>
      </c>
      <c r="C21" s="12" t="s">
        <v>30</v>
      </c>
      <c r="D21" s="12" t="s">
        <v>35</v>
      </c>
      <c r="E21" s="13" t="s">
        <v>28</v>
      </c>
      <c r="F21" s="13" t="s">
        <v>16</v>
      </c>
      <c r="G21" s="14">
        <v>35000</v>
      </c>
      <c r="H21" s="15"/>
      <c r="I21" s="14">
        <f t="shared" si="0"/>
        <v>35000</v>
      </c>
      <c r="J21" s="15">
        <v>0</v>
      </c>
      <c r="K21" s="15">
        <v>1004.5</v>
      </c>
      <c r="L21" s="15">
        <v>1064</v>
      </c>
      <c r="M21" s="17">
        <v>25</v>
      </c>
      <c r="N21" s="15">
        <f t="shared" si="1"/>
        <v>2093.5</v>
      </c>
      <c r="O21" s="16">
        <f t="shared" si="2"/>
        <v>32906.5</v>
      </c>
    </row>
    <row r="22" spans="1:15" ht="26.25" customHeight="1" x14ac:dyDescent="0.4">
      <c r="A22" s="10">
        <v>8</v>
      </c>
      <c r="B22" s="11" t="s">
        <v>42</v>
      </c>
      <c r="C22" s="12" t="s">
        <v>22</v>
      </c>
      <c r="D22" s="12" t="s">
        <v>24</v>
      </c>
      <c r="E22" s="13" t="s">
        <v>28</v>
      </c>
      <c r="F22" s="13" t="s">
        <v>17</v>
      </c>
      <c r="G22" s="14">
        <v>42000</v>
      </c>
      <c r="H22" s="15"/>
      <c r="I22" s="14">
        <f t="shared" si="0"/>
        <v>42000</v>
      </c>
      <c r="J22" s="15">
        <v>724.92</v>
      </c>
      <c r="K22" s="15">
        <v>1205.4000000000001</v>
      </c>
      <c r="L22" s="15">
        <v>1276.8</v>
      </c>
      <c r="M22" s="17">
        <v>25</v>
      </c>
      <c r="N22" s="15">
        <f t="shared" si="1"/>
        <v>3232.12</v>
      </c>
      <c r="O22" s="16">
        <f t="shared" si="2"/>
        <v>38767.879999999997</v>
      </c>
    </row>
    <row r="23" spans="1:15" ht="26.25" customHeight="1" x14ac:dyDescent="0.4">
      <c r="A23" s="10">
        <v>9</v>
      </c>
      <c r="B23" s="11" t="s">
        <v>43</v>
      </c>
      <c r="C23" s="12" t="s">
        <v>30</v>
      </c>
      <c r="D23" s="12" t="s">
        <v>44</v>
      </c>
      <c r="E23" s="13" t="s">
        <v>28</v>
      </c>
      <c r="F23" s="13" t="s">
        <v>17</v>
      </c>
      <c r="G23" s="14">
        <v>30000</v>
      </c>
      <c r="H23" s="15"/>
      <c r="I23" s="14">
        <f t="shared" si="0"/>
        <v>30000</v>
      </c>
      <c r="J23" s="15">
        <v>0</v>
      </c>
      <c r="K23" s="15">
        <v>861</v>
      </c>
      <c r="L23" s="15">
        <v>912</v>
      </c>
      <c r="M23" s="17">
        <v>25</v>
      </c>
      <c r="N23" s="15">
        <f t="shared" si="1"/>
        <v>1798</v>
      </c>
      <c r="O23" s="16">
        <f t="shared" si="2"/>
        <v>28202</v>
      </c>
    </row>
    <row r="24" spans="1:15" ht="26.25" customHeight="1" x14ac:dyDescent="0.4">
      <c r="A24" s="10">
        <v>10</v>
      </c>
      <c r="B24" s="11" t="s">
        <v>45</v>
      </c>
      <c r="C24" s="12" t="s">
        <v>24</v>
      </c>
      <c r="D24" s="12" t="s">
        <v>23</v>
      </c>
      <c r="E24" s="13" t="s">
        <v>28</v>
      </c>
      <c r="F24" s="13" t="s">
        <v>17</v>
      </c>
      <c r="G24" s="14">
        <v>42000</v>
      </c>
      <c r="H24" s="15"/>
      <c r="I24" s="14">
        <f t="shared" si="0"/>
        <v>42000</v>
      </c>
      <c r="J24" s="15">
        <v>724.92</v>
      </c>
      <c r="K24" s="15">
        <v>1205.4000000000001</v>
      </c>
      <c r="L24" s="15">
        <v>1276.8</v>
      </c>
      <c r="M24" s="17">
        <v>25</v>
      </c>
      <c r="N24" s="15">
        <f t="shared" si="1"/>
        <v>3232.12</v>
      </c>
      <c r="O24" s="16">
        <f t="shared" si="2"/>
        <v>38767.879999999997</v>
      </c>
    </row>
    <row r="25" spans="1:15" ht="26.25" customHeight="1" x14ac:dyDescent="0.4">
      <c r="A25" s="10">
        <v>11</v>
      </c>
      <c r="B25" s="11" t="s">
        <v>46</v>
      </c>
      <c r="C25" s="12" t="s">
        <v>24</v>
      </c>
      <c r="D25" s="12" t="s">
        <v>47</v>
      </c>
      <c r="E25" s="13" t="s">
        <v>28</v>
      </c>
      <c r="F25" s="13" t="s">
        <v>17</v>
      </c>
      <c r="G25" s="14">
        <v>42000</v>
      </c>
      <c r="H25" s="15"/>
      <c r="I25" s="14">
        <f t="shared" si="0"/>
        <v>42000</v>
      </c>
      <c r="J25" s="15">
        <v>724.92</v>
      </c>
      <c r="K25" s="15">
        <v>1205.4000000000001</v>
      </c>
      <c r="L25" s="15">
        <v>1276.8</v>
      </c>
      <c r="M25" s="17">
        <v>25</v>
      </c>
      <c r="N25" s="15">
        <f t="shared" si="1"/>
        <v>3232.12</v>
      </c>
      <c r="O25" s="16">
        <f t="shared" si="2"/>
        <v>38767.879999999997</v>
      </c>
    </row>
    <row r="26" spans="1:15" ht="26.25" customHeight="1" x14ac:dyDescent="0.4">
      <c r="A26" s="10">
        <v>12</v>
      </c>
      <c r="B26" s="11" t="s">
        <v>48</v>
      </c>
      <c r="C26" s="12" t="s">
        <v>21</v>
      </c>
      <c r="D26" s="12" t="s">
        <v>40</v>
      </c>
      <c r="E26" s="13" t="s">
        <v>28</v>
      </c>
      <c r="F26" s="13" t="s">
        <v>16</v>
      </c>
      <c r="G26" s="14">
        <v>40000</v>
      </c>
      <c r="H26" s="15"/>
      <c r="I26" s="14">
        <f t="shared" si="0"/>
        <v>40000</v>
      </c>
      <c r="J26" s="15">
        <v>442.65</v>
      </c>
      <c r="K26" s="15">
        <v>1148</v>
      </c>
      <c r="L26" s="15">
        <v>1216</v>
      </c>
      <c r="M26" s="17">
        <v>25</v>
      </c>
      <c r="N26" s="15">
        <f t="shared" si="1"/>
        <v>2831.65</v>
      </c>
      <c r="O26" s="16">
        <f t="shared" si="2"/>
        <v>37168.35</v>
      </c>
    </row>
    <row r="27" spans="1:15" ht="26.25" customHeight="1" x14ac:dyDescent="0.4">
      <c r="A27" s="10">
        <v>13</v>
      </c>
      <c r="B27" s="11" t="s">
        <v>49</v>
      </c>
      <c r="C27" s="12" t="s">
        <v>24</v>
      </c>
      <c r="D27" s="12" t="s">
        <v>23</v>
      </c>
      <c r="E27" s="13" t="s">
        <v>28</v>
      </c>
      <c r="F27" s="13" t="s">
        <v>17</v>
      </c>
      <c r="G27" s="14">
        <v>42000</v>
      </c>
      <c r="H27" s="15"/>
      <c r="I27" s="14">
        <f t="shared" si="0"/>
        <v>42000</v>
      </c>
      <c r="J27" s="15">
        <v>724.92</v>
      </c>
      <c r="K27" s="15">
        <v>1205.4000000000001</v>
      </c>
      <c r="L27" s="15">
        <v>1276.8</v>
      </c>
      <c r="M27" s="17">
        <v>25</v>
      </c>
      <c r="N27" s="15">
        <f t="shared" si="1"/>
        <v>3232.12</v>
      </c>
      <c r="O27" s="16">
        <f t="shared" si="2"/>
        <v>38767.879999999997</v>
      </c>
    </row>
    <row r="28" spans="1:15" ht="26.25" customHeight="1" x14ac:dyDescent="0.4">
      <c r="A28" s="10">
        <v>14</v>
      </c>
      <c r="B28" s="11" t="s">
        <v>53</v>
      </c>
      <c r="C28" s="12" t="s">
        <v>21</v>
      </c>
      <c r="D28" s="12" t="s">
        <v>40</v>
      </c>
      <c r="E28" s="13" t="s">
        <v>28</v>
      </c>
      <c r="F28" s="13" t="s">
        <v>17</v>
      </c>
      <c r="G28" s="14">
        <v>27000</v>
      </c>
      <c r="H28" s="15"/>
      <c r="I28" s="14">
        <f t="shared" si="0"/>
        <v>27000</v>
      </c>
      <c r="J28" s="15">
        <v>0</v>
      </c>
      <c r="K28" s="15">
        <v>774.9</v>
      </c>
      <c r="L28" s="15">
        <v>820.8</v>
      </c>
      <c r="M28" s="17">
        <v>25</v>
      </c>
      <c r="N28" s="15">
        <f t="shared" si="1"/>
        <v>1620.6999999999998</v>
      </c>
      <c r="O28" s="16">
        <f t="shared" si="2"/>
        <v>25379.3</v>
      </c>
    </row>
    <row r="29" spans="1:15" ht="26.25" customHeight="1" x14ac:dyDescent="0.4">
      <c r="A29" s="10">
        <v>15</v>
      </c>
      <c r="B29" s="11" t="s">
        <v>54</v>
      </c>
      <c r="C29" s="12" t="s">
        <v>55</v>
      </c>
      <c r="D29" s="12" t="s">
        <v>56</v>
      </c>
      <c r="E29" s="13" t="s">
        <v>28</v>
      </c>
      <c r="F29" s="13" t="s">
        <v>17</v>
      </c>
      <c r="G29" s="14">
        <v>27000</v>
      </c>
      <c r="H29" s="15"/>
      <c r="I29" s="14">
        <f t="shared" si="0"/>
        <v>27000</v>
      </c>
      <c r="J29" s="15">
        <v>0</v>
      </c>
      <c r="K29" s="15">
        <v>774.9</v>
      </c>
      <c r="L29" s="15">
        <v>820.8</v>
      </c>
      <c r="M29" s="17">
        <v>25</v>
      </c>
      <c r="N29" s="15">
        <f t="shared" si="1"/>
        <v>1620.6999999999998</v>
      </c>
      <c r="O29" s="16">
        <f t="shared" si="2"/>
        <v>25379.3</v>
      </c>
    </row>
    <row r="30" spans="1:15" ht="26.25" customHeight="1" x14ac:dyDescent="0.4">
      <c r="A30" s="10">
        <v>16</v>
      </c>
      <c r="B30" s="11" t="s">
        <v>57</v>
      </c>
      <c r="C30" s="12" t="s">
        <v>26</v>
      </c>
      <c r="D30" s="12" t="s">
        <v>33</v>
      </c>
      <c r="E30" s="13" t="s">
        <v>28</v>
      </c>
      <c r="F30" s="13" t="s">
        <v>16</v>
      </c>
      <c r="G30" s="14">
        <v>150000</v>
      </c>
      <c r="H30" s="15"/>
      <c r="I30" s="14">
        <f t="shared" si="0"/>
        <v>150000</v>
      </c>
      <c r="J30" s="15">
        <v>23866.69</v>
      </c>
      <c r="K30" s="15">
        <v>4305</v>
      </c>
      <c r="L30" s="15">
        <v>4560</v>
      </c>
      <c r="M30" s="17">
        <v>25</v>
      </c>
      <c r="N30" s="15">
        <f t="shared" si="1"/>
        <v>32756.69</v>
      </c>
      <c r="O30" s="16">
        <f t="shared" si="2"/>
        <v>117243.31</v>
      </c>
    </row>
    <row r="31" spans="1:15" ht="26.25" customHeight="1" x14ac:dyDescent="0.4">
      <c r="A31" s="10">
        <v>17</v>
      </c>
      <c r="B31" s="11" t="s">
        <v>58</v>
      </c>
      <c r="C31" s="12" t="s">
        <v>21</v>
      </c>
      <c r="D31" s="12" t="s">
        <v>59</v>
      </c>
      <c r="E31" s="13" t="s">
        <v>28</v>
      </c>
      <c r="F31" s="13" t="s">
        <v>17</v>
      </c>
      <c r="G31" s="14">
        <v>40000</v>
      </c>
      <c r="H31" s="15"/>
      <c r="I31" s="14">
        <f t="shared" si="0"/>
        <v>40000</v>
      </c>
      <c r="J31" s="15">
        <v>442.65</v>
      </c>
      <c r="K31" s="15">
        <v>1148</v>
      </c>
      <c r="L31" s="15">
        <v>1216</v>
      </c>
      <c r="M31" s="17">
        <v>25</v>
      </c>
      <c r="N31" s="15">
        <f t="shared" si="1"/>
        <v>2831.65</v>
      </c>
      <c r="O31" s="16">
        <f t="shared" si="2"/>
        <v>37168.35</v>
      </c>
    </row>
    <row r="32" spans="1:15" ht="26.25" customHeight="1" x14ac:dyDescent="0.4">
      <c r="A32" s="10">
        <v>18</v>
      </c>
      <c r="B32" s="11" t="s">
        <v>60</v>
      </c>
      <c r="C32" s="12" t="s">
        <v>22</v>
      </c>
      <c r="D32" s="12" t="s">
        <v>23</v>
      </c>
      <c r="E32" s="13" t="s">
        <v>28</v>
      </c>
      <c r="F32" s="13" t="s">
        <v>17</v>
      </c>
      <c r="G32" s="14">
        <v>40000</v>
      </c>
      <c r="H32" s="15"/>
      <c r="I32" s="14">
        <f t="shared" si="0"/>
        <v>40000</v>
      </c>
      <c r="J32" s="15">
        <v>442.65</v>
      </c>
      <c r="K32" s="15">
        <v>1148</v>
      </c>
      <c r="L32" s="15">
        <v>1216</v>
      </c>
      <c r="M32" s="17">
        <v>25</v>
      </c>
      <c r="N32" s="15">
        <f t="shared" si="1"/>
        <v>2831.65</v>
      </c>
      <c r="O32" s="16">
        <f t="shared" si="2"/>
        <v>37168.35</v>
      </c>
    </row>
    <row r="33" spans="1:15" ht="26.25" customHeight="1" x14ac:dyDescent="0.4">
      <c r="A33" s="10">
        <v>19</v>
      </c>
      <c r="B33" s="11" t="s">
        <v>61</v>
      </c>
      <c r="C33" s="12" t="s">
        <v>20</v>
      </c>
      <c r="D33" s="12" t="s">
        <v>62</v>
      </c>
      <c r="E33" s="13" t="s">
        <v>28</v>
      </c>
      <c r="F33" s="13" t="s">
        <v>17</v>
      </c>
      <c r="G33" s="14">
        <v>40000</v>
      </c>
      <c r="H33" s="15"/>
      <c r="I33" s="14">
        <f t="shared" si="0"/>
        <v>40000</v>
      </c>
      <c r="J33" s="15">
        <v>442.65</v>
      </c>
      <c r="K33" s="15">
        <v>1148</v>
      </c>
      <c r="L33" s="15">
        <v>1216</v>
      </c>
      <c r="M33" s="17">
        <v>25</v>
      </c>
      <c r="N33" s="15">
        <f t="shared" si="1"/>
        <v>2831.65</v>
      </c>
      <c r="O33" s="16">
        <f t="shared" si="2"/>
        <v>37168.35</v>
      </c>
    </row>
    <row r="34" spans="1:15" ht="26.25" customHeight="1" x14ac:dyDescent="0.4">
      <c r="A34" s="10">
        <v>20</v>
      </c>
      <c r="B34" s="11" t="s">
        <v>63</v>
      </c>
      <c r="C34" s="12" t="s">
        <v>64</v>
      </c>
      <c r="D34" s="12" t="s">
        <v>40</v>
      </c>
      <c r="E34" s="13" t="s">
        <v>28</v>
      </c>
      <c r="F34" s="13" t="s">
        <v>16</v>
      </c>
      <c r="G34" s="14">
        <v>37000</v>
      </c>
      <c r="H34" s="15"/>
      <c r="I34" s="14">
        <f t="shared" si="0"/>
        <v>37000</v>
      </c>
      <c r="J34" s="15">
        <v>19.25</v>
      </c>
      <c r="K34" s="15">
        <v>1061.9000000000001</v>
      </c>
      <c r="L34" s="15">
        <v>1124.8</v>
      </c>
      <c r="M34" s="17">
        <v>25</v>
      </c>
      <c r="N34" s="15">
        <f t="shared" si="1"/>
        <v>2230.9499999999998</v>
      </c>
      <c r="O34" s="16">
        <f t="shared" si="2"/>
        <v>34769.050000000003</v>
      </c>
    </row>
    <row r="35" spans="1:15" ht="26.25" customHeight="1" x14ac:dyDescent="0.4">
      <c r="A35" s="10">
        <v>21</v>
      </c>
      <c r="B35" s="11" t="s">
        <v>65</v>
      </c>
      <c r="C35" s="12" t="s">
        <v>20</v>
      </c>
      <c r="D35" s="12" t="s">
        <v>66</v>
      </c>
      <c r="E35" s="13" t="s">
        <v>28</v>
      </c>
      <c r="F35" s="13" t="s">
        <v>16</v>
      </c>
      <c r="G35" s="14">
        <v>20000</v>
      </c>
      <c r="H35" s="15"/>
      <c r="I35" s="14">
        <f t="shared" si="0"/>
        <v>20000</v>
      </c>
      <c r="J35" s="15">
        <v>0</v>
      </c>
      <c r="K35" s="15">
        <v>574</v>
      </c>
      <c r="L35" s="15">
        <v>608</v>
      </c>
      <c r="M35" s="17">
        <v>25</v>
      </c>
      <c r="N35" s="15">
        <f t="shared" si="1"/>
        <v>1207</v>
      </c>
      <c r="O35" s="16">
        <f t="shared" si="2"/>
        <v>18793</v>
      </c>
    </row>
    <row r="36" spans="1:15" ht="26.25" customHeight="1" x14ac:dyDescent="0.4">
      <c r="A36" s="10">
        <v>22</v>
      </c>
      <c r="B36" s="11" t="s">
        <v>69</v>
      </c>
      <c r="C36" s="12" t="s">
        <v>21</v>
      </c>
      <c r="D36" s="12" t="s">
        <v>70</v>
      </c>
      <c r="E36" s="13" t="s">
        <v>28</v>
      </c>
      <c r="F36" s="13" t="s">
        <v>17</v>
      </c>
      <c r="G36" s="14">
        <v>55000</v>
      </c>
      <c r="H36" s="15"/>
      <c r="I36" s="14">
        <f t="shared" si="0"/>
        <v>55000</v>
      </c>
      <c r="J36" s="15">
        <v>2559.6799999999998</v>
      </c>
      <c r="K36" s="15">
        <v>1578.5</v>
      </c>
      <c r="L36" s="15">
        <v>1672</v>
      </c>
      <c r="M36" s="17">
        <v>25</v>
      </c>
      <c r="N36" s="15">
        <f t="shared" si="1"/>
        <v>5835.18</v>
      </c>
      <c r="O36" s="16">
        <f t="shared" si="2"/>
        <v>49164.82</v>
      </c>
    </row>
    <row r="37" spans="1:15" ht="26.25" customHeight="1" x14ac:dyDescent="0.4">
      <c r="A37" s="10">
        <v>23</v>
      </c>
      <c r="B37" s="11" t="s">
        <v>67</v>
      </c>
      <c r="C37" s="12" t="s">
        <v>68</v>
      </c>
      <c r="D37" s="12" t="s">
        <v>40</v>
      </c>
      <c r="E37" s="13" t="s">
        <v>28</v>
      </c>
      <c r="F37" s="13" t="s">
        <v>16</v>
      </c>
      <c r="G37" s="14">
        <v>20000</v>
      </c>
      <c r="H37" s="15"/>
      <c r="I37" s="14">
        <f t="shared" si="0"/>
        <v>20000</v>
      </c>
      <c r="J37" s="15">
        <v>0</v>
      </c>
      <c r="K37" s="15">
        <v>574</v>
      </c>
      <c r="L37" s="15">
        <v>608</v>
      </c>
      <c r="M37" s="17">
        <v>25</v>
      </c>
      <c r="N37" s="15">
        <f t="shared" si="1"/>
        <v>1207</v>
      </c>
      <c r="O37" s="16">
        <f t="shared" si="2"/>
        <v>18793</v>
      </c>
    </row>
    <row r="38" spans="1:15" ht="26.25" customHeight="1" x14ac:dyDescent="0.4">
      <c r="A38" s="10">
        <v>24</v>
      </c>
      <c r="B38" s="11" t="s">
        <v>71</v>
      </c>
      <c r="C38" s="12" t="s">
        <v>30</v>
      </c>
      <c r="D38" s="12" t="s">
        <v>72</v>
      </c>
      <c r="E38" s="13" t="s">
        <v>28</v>
      </c>
      <c r="F38" s="13" t="s">
        <v>17</v>
      </c>
      <c r="G38" s="14">
        <v>20000</v>
      </c>
      <c r="H38" s="15"/>
      <c r="I38" s="14">
        <f t="shared" si="0"/>
        <v>20000</v>
      </c>
      <c r="J38" s="15">
        <v>0</v>
      </c>
      <c r="K38" s="15">
        <v>574</v>
      </c>
      <c r="L38" s="15">
        <v>608</v>
      </c>
      <c r="M38" s="17">
        <v>25</v>
      </c>
      <c r="N38" s="15">
        <f t="shared" si="1"/>
        <v>1207</v>
      </c>
      <c r="O38" s="16">
        <f t="shared" si="2"/>
        <v>18793</v>
      </c>
    </row>
    <row r="39" spans="1:15" ht="26.25" customHeight="1" x14ac:dyDescent="0.4">
      <c r="A39" s="10">
        <v>25</v>
      </c>
      <c r="B39" s="11" t="s">
        <v>50</v>
      </c>
      <c r="C39" s="12" t="s">
        <v>26</v>
      </c>
      <c r="D39" s="12" t="s">
        <v>32</v>
      </c>
      <c r="E39" s="13" t="s">
        <v>28</v>
      </c>
      <c r="F39" s="13" t="s">
        <v>17</v>
      </c>
      <c r="G39" s="14">
        <v>130000</v>
      </c>
      <c r="H39" s="15"/>
      <c r="I39" s="14">
        <f t="shared" si="0"/>
        <v>130000</v>
      </c>
      <c r="J39" s="15">
        <v>19162.189999999999</v>
      </c>
      <c r="K39" s="15">
        <v>3731</v>
      </c>
      <c r="L39" s="15">
        <v>3952</v>
      </c>
      <c r="M39" s="17">
        <v>25</v>
      </c>
      <c r="N39" s="15">
        <f t="shared" si="1"/>
        <v>26870.19</v>
      </c>
      <c r="O39" s="16">
        <f t="shared" si="2"/>
        <v>103129.81</v>
      </c>
    </row>
    <row r="40" spans="1:15" ht="26.25" customHeight="1" x14ac:dyDescent="0.4">
      <c r="A40" s="10">
        <v>26</v>
      </c>
      <c r="B40" s="11" t="s">
        <v>73</v>
      </c>
      <c r="C40" s="12" t="s">
        <v>30</v>
      </c>
      <c r="D40" s="12" t="s">
        <v>66</v>
      </c>
      <c r="E40" s="13" t="s">
        <v>28</v>
      </c>
      <c r="F40" s="13" t="s">
        <v>16</v>
      </c>
      <c r="G40" s="14">
        <v>20000</v>
      </c>
      <c r="H40" s="15"/>
      <c r="I40" s="14">
        <f t="shared" si="0"/>
        <v>20000</v>
      </c>
      <c r="J40" s="15">
        <v>0</v>
      </c>
      <c r="K40" s="15">
        <v>574</v>
      </c>
      <c r="L40" s="15">
        <v>608</v>
      </c>
      <c r="M40" s="17">
        <v>25</v>
      </c>
      <c r="N40" s="15">
        <f t="shared" si="1"/>
        <v>1207</v>
      </c>
      <c r="O40" s="16">
        <f t="shared" si="2"/>
        <v>18793</v>
      </c>
    </row>
    <row r="41" spans="1:15" ht="26.25" customHeight="1" x14ac:dyDescent="0.4">
      <c r="A41" s="10">
        <v>27</v>
      </c>
      <c r="B41" s="11" t="s">
        <v>74</v>
      </c>
      <c r="C41" s="12" t="s">
        <v>64</v>
      </c>
      <c r="D41" s="12" t="s">
        <v>40</v>
      </c>
      <c r="E41" s="13" t="s">
        <v>28</v>
      </c>
      <c r="F41" s="13" t="s">
        <v>17</v>
      </c>
      <c r="G41" s="14">
        <v>35000</v>
      </c>
      <c r="H41" s="15"/>
      <c r="I41" s="14">
        <f t="shared" si="0"/>
        <v>35000</v>
      </c>
      <c r="J41" s="15">
        <v>0</v>
      </c>
      <c r="K41" s="15">
        <v>1004.5</v>
      </c>
      <c r="L41" s="15">
        <v>1064</v>
      </c>
      <c r="M41" s="17">
        <v>25</v>
      </c>
      <c r="N41" s="15">
        <f t="shared" si="1"/>
        <v>2093.5</v>
      </c>
      <c r="O41" s="16">
        <f t="shared" si="2"/>
        <v>32906.5</v>
      </c>
    </row>
    <row r="42" spans="1:15" ht="26.25" customHeight="1" x14ac:dyDescent="0.4">
      <c r="A42" s="10">
        <v>28</v>
      </c>
      <c r="B42" s="11" t="s">
        <v>51</v>
      </c>
      <c r="C42" s="12" t="s">
        <v>30</v>
      </c>
      <c r="D42" s="12" t="s">
        <v>44</v>
      </c>
      <c r="E42" s="13" t="s">
        <v>28</v>
      </c>
      <c r="F42" s="13" t="s">
        <v>17</v>
      </c>
      <c r="G42" s="14">
        <v>30000</v>
      </c>
      <c r="H42" s="15"/>
      <c r="I42" s="14">
        <f t="shared" si="0"/>
        <v>30000</v>
      </c>
      <c r="J42" s="15">
        <v>0</v>
      </c>
      <c r="K42" s="15">
        <v>861</v>
      </c>
      <c r="L42" s="15">
        <v>912</v>
      </c>
      <c r="M42" s="17">
        <v>25</v>
      </c>
      <c r="N42" s="15">
        <f t="shared" si="1"/>
        <v>1798</v>
      </c>
      <c r="O42" s="16">
        <f t="shared" si="2"/>
        <v>28202</v>
      </c>
    </row>
    <row r="43" spans="1:15" ht="20.25" thickBot="1" x14ac:dyDescent="0.45">
      <c r="A43" s="22" t="s">
        <v>18</v>
      </c>
      <c r="B43" s="23"/>
      <c r="C43" s="23"/>
      <c r="D43" s="23"/>
      <c r="E43" s="23"/>
      <c r="F43" s="24"/>
      <c r="G43" s="18">
        <f>SUM(G15:G42)</f>
        <v>1404500</v>
      </c>
      <c r="H43" s="18">
        <f t="shared" ref="H43:O43" si="3">SUM(H15:H42)</f>
        <v>0</v>
      </c>
      <c r="I43" s="18">
        <f t="shared" si="3"/>
        <v>1404500</v>
      </c>
      <c r="J43" s="18">
        <f t="shared" si="3"/>
        <v>102887.18999999997</v>
      </c>
      <c r="K43" s="18">
        <f t="shared" si="3"/>
        <v>40309.150000000009</v>
      </c>
      <c r="L43" s="18">
        <f t="shared" si="3"/>
        <v>40523.959999999992</v>
      </c>
      <c r="M43" s="18">
        <f t="shared" si="3"/>
        <v>700</v>
      </c>
      <c r="N43" s="18">
        <f t="shared" si="3"/>
        <v>184420.29999999996</v>
      </c>
      <c r="O43" s="18">
        <f t="shared" si="3"/>
        <v>1220079.7</v>
      </c>
    </row>
  </sheetData>
  <mergeCells count="4">
    <mergeCell ref="A10:O10"/>
    <mergeCell ref="A11:O11"/>
    <mergeCell ref="A12:O12"/>
    <mergeCell ref="A43:F43"/>
  </mergeCells>
  <pageMargins left="0.13" right="0.1" top="0.75" bottom="0.75" header="0.3" footer="0.3"/>
  <pageSetup scale="37" orientation="landscape" r:id="rId1"/>
  <headerFooter>
    <oddFooter>&amp;C&amp;Pde&amp;N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AGO temporal PDF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2024-12-13T13:09:13Z</cp:lastPrinted>
  <dcterms:created xsi:type="dcterms:W3CDTF">2024-11-18T17:58:56Z</dcterms:created>
  <dcterms:modified xsi:type="dcterms:W3CDTF">2024-12-13T14:36:05Z</dcterms:modified>
</cp:coreProperties>
</file>